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95" windowWidth="26880" windowHeight="12780"/>
  </bookViews>
  <sheets>
    <sheet name="Sheet1" sheetId="1" r:id="rId1"/>
  </sheets>
  <definedNames>
    <definedName name="_Hlk502915143" localSheetId="0">Sheet1!$C$22</definedName>
    <definedName name="_Hlk502926348" localSheetId="0">Sheet1!$C$34</definedName>
    <definedName name="_Hlk503275796" localSheetId="0">Sheet1!$C$36</definedName>
    <definedName name="_Hlk503277362" localSheetId="0">Sheet1!$C$66</definedName>
    <definedName name="_Hlk503348725" localSheetId="0">Sheet1!$C$44</definedName>
    <definedName name="a">Sheet1!$1:$1048576</definedName>
    <definedName name="bj">Sheet1!$BJ$91</definedName>
  </definedNames>
  <calcPr calcId="145621"/>
</workbook>
</file>

<file path=xl/calcChain.xml><?xml version="1.0" encoding="utf-8"?>
<calcChain xmlns="http://schemas.openxmlformats.org/spreadsheetml/2006/main">
  <c r="BN106" i="1" l="1"/>
  <c r="BJ106" i="1"/>
  <c r="BN105" i="1"/>
  <c r="BJ105" i="1"/>
  <c r="BN94" i="1" l="1"/>
  <c r="BN95" i="1"/>
  <c r="BN96" i="1"/>
  <c r="BN97" i="1"/>
  <c r="BN98" i="1"/>
  <c r="BN99" i="1"/>
  <c r="BN100" i="1"/>
  <c r="BN101" i="1"/>
  <c r="BN102" i="1"/>
  <c r="BN103" i="1"/>
  <c r="BN104" i="1"/>
  <c r="BN93" i="1"/>
  <c r="BJ95" i="1"/>
  <c r="BJ96" i="1"/>
  <c r="BJ97" i="1"/>
  <c r="BJ98" i="1"/>
  <c r="BJ99" i="1"/>
  <c r="BJ100" i="1"/>
  <c r="BJ101" i="1"/>
  <c r="BJ102" i="1"/>
  <c r="BJ103" i="1"/>
  <c r="BJ104" i="1"/>
  <c r="BJ93" i="1"/>
  <c r="BJ94" i="1"/>
  <c r="BZ38" i="1" l="1"/>
  <c r="BY38" i="1"/>
  <c r="BX38" i="1"/>
  <c r="BV38" i="1"/>
  <c r="BU38" i="1"/>
  <c r="BS38" i="1"/>
  <c r="BR38" i="1"/>
  <c r="BQ38" i="1"/>
  <c r="BJ38" i="1"/>
  <c r="BW38" i="1" s="1"/>
  <c r="BZ62" i="1"/>
  <c r="BY62" i="1"/>
  <c r="BX62" i="1"/>
  <c r="BV62" i="1"/>
  <c r="BU62" i="1"/>
  <c r="BT62" i="1"/>
  <c r="BS62" i="1"/>
  <c r="BR62" i="1"/>
  <c r="BQ62" i="1"/>
  <c r="BJ62" i="1"/>
  <c r="BW62" i="1" s="1"/>
  <c r="BT38" i="1" l="1"/>
  <c r="BR85" i="1"/>
  <c r="BS85" i="1"/>
  <c r="BT85" i="1"/>
  <c r="BU85" i="1"/>
  <c r="BV85" i="1"/>
  <c r="BW85" i="1"/>
  <c r="BX85" i="1"/>
  <c r="BY85" i="1"/>
  <c r="BZ85" i="1"/>
  <c r="BQ85" i="1"/>
  <c r="BQ15" i="1"/>
  <c r="BS15" i="1"/>
  <c r="BT15" i="1"/>
  <c r="BU15" i="1"/>
  <c r="BV15" i="1"/>
  <c r="BW15" i="1"/>
  <c r="BX15" i="1"/>
  <c r="BY15" i="1"/>
  <c r="BZ15" i="1"/>
  <c r="BQ16" i="1"/>
  <c r="BS16" i="1"/>
  <c r="BT16" i="1"/>
  <c r="BU16" i="1"/>
  <c r="BV16" i="1"/>
  <c r="BW16" i="1"/>
  <c r="BX16" i="1"/>
  <c r="BY16" i="1"/>
  <c r="BZ16" i="1"/>
  <c r="BQ17" i="1"/>
  <c r="BS17" i="1"/>
  <c r="BT17" i="1"/>
  <c r="BU17" i="1"/>
  <c r="BV17" i="1"/>
  <c r="BW17" i="1"/>
  <c r="BX17" i="1"/>
  <c r="BY17" i="1"/>
  <c r="BZ17" i="1"/>
  <c r="BQ18" i="1"/>
  <c r="BS18" i="1"/>
  <c r="BT18" i="1"/>
  <c r="BU18" i="1"/>
  <c r="BV18" i="1"/>
  <c r="BW18" i="1"/>
  <c r="BX18" i="1"/>
  <c r="BY18" i="1"/>
  <c r="BZ18" i="1"/>
  <c r="BQ22" i="1"/>
  <c r="BR22" i="1"/>
  <c r="BT22" i="1"/>
  <c r="BU22" i="1"/>
  <c r="BV22" i="1"/>
  <c r="BW22" i="1"/>
  <c r="BX22" i="1"/>
  <c r="BY22" i="1"/>
  <c r="BZ22" i="1"/>
  <c r="BQ23" i="1"/>
  <c r="BR23" i="1"/>
  <c r="BT23" i="1"/>
  <c r="BU23" i="1"/>
  <c r="BV23" i="1"/>
  <c r="BW23" i="1"/>
  <c r="BX23" i="1"/>
  <c r="BY23" i="1"/>
  <c r="BZ23" i="1"/>
  <c r="BQ24" i="1"/>
  <c r="BR24" i="1"/>
  <c r="BT24" i="1"/>
  <c r="BU24" i="1"/>
  <c r="BV24" i="1"/>
  <c r="BW24" i="1"/>
  <c r="BX24" i="1"/>
  <c r="BY24" i="1"/>
  <c r="BZ24" i="1"/>
  <c r="BQ25" i="1"/>
  <c r="BR25" i="1"/>
  <c r="BT25" i="1"/>
  <c r="BU25" i="1"/>
  <c r="BV25" i="1"/>
  <c r="BW25" i="1"/>
  <c r="BX25" i="1"/>
  <c r="BY25" i="1"/>
  <c r="BZ25" i="1"/>
  <c r="BQ26" i="1"/>
  <c r="BR26" i="1"/>
  <c r="BT26" i="1"/>
  <c r="BU26" i="1"/>
  <c r="BV26" i="1"/>
  <c r="BW26" i="1"/>
  <c r="BX26" i="1"/>
  <c r="BY26" i="1"/>
  <c r="BZ26" i="1"/>
  <c r="BQ30" i="1"/>
  <c r="BR30" i="1"/>
  <c r="BS30" i="1"/>
  <c r="BU30" i="1"/>
  <c r="BV30" i="1"/>
  <c r="BW30" i="1"/>
  <c r="BX30" i="1"/>
  <c r="BY30" i="1"/>
  <c r="BZ30" i="1"/>
  <c r="BQ31" i="1"/>
  <c r="BR31" i="1"/>
  <c r="BS31" i="1"/>
  <c r="BU31" i="1"/>
  <c r="BV31" i="1"/>
  <c r="BW31" i="1"/>
  <c r="BX31" i="1"/>
  <c r="BY31" i="1"/>
  <c r="BZ31" i="1"/>
  <c r="BQ32" i="1"/>
  <c r="BR32" i="1"/>
  <c r="BS32" i="1"/>
  <c r="BU32" i="1"/>
  <c r="BV32" i="1"/>
  <c r="BW32" i="1"/>
  <c r="BX32" i="1"/>
  <c r="BY32" i="1"/>
  <c r="BZ32" i="1"/>
  <c r="BQ33" i="1"/>
  <c r="BR33" i="1"/>
  <c r="BS33" i="1"/>
  <c r="BU33" i="1"/>
  <c r="BV33" i="1"/>
  <c r="BW33" i="1"/>
  <c r="BX33" i="1"/>
  <c r="BY33" i="1"/>
  <c r="BZ33" i="1"/>
  <c r="BQ34" i="1"/>
  <c r="BR34" i="1"/>
  <c r="BS34" i="1"/>
  <c r="BU34" i="1"/>
  <c r="BV34" i="1"/>
  <c r="BW34" i="1"/>
  <c r="BX34" i="1"/>
  <c r="BY34" i="1"/>
  <c r="BZ34" i="1"/>
  <c r="BQ35" i="1"/>
  <c r="BR35" i="1"/>
  <c r="BS35" i="1"/>
  <c r="BU35" i="1"/>
  <c r="BV35" i="1"/>
  <c r="BW35" i="1"/>
  <c r="BX35" i="1"/>
  <c r="BY35" i="1"/>
  <c r="BZ35" i="1"/>
  <c r="BQ36" i="1"/>
  <c r="BR36" i="1"/>
  <c r="BS36" i="1"/>
  <c r="BU36" i="1"/>
  <c r="BV36" i="1"/>
  <c r="BW36" i="1"/>
  <c r="BX36" i="1"/>
  <c r="BY36" i="1"/>
  <c r="BZ36" i="1"/>
  <c r="BQ37" i="1"/>
  <c r="BR37" i="1"/>
  <c r="BS37" i="1"/>
  <c r="BU37" i="1"/>
  <c r="BV37" i="1"/>
  <c r="BW37" i="1"/>
  <c r="BX37" i="1"/>
  <c r="BY37" i="1"/>
  <c r="BZ37" i="1"/>
  <c r="BQ43" i="1"/>
  <c r="BR43" i="1"/>
  <c r="BS43" i="1"/>
  <c r="BT43" i="1"/>
  <c r="BV43" i="1"/>
  <c r="BW43" i="1"/>
  <c r="BX43" i="1"/>
  <c r="BY43" i="1"/>
  <c r="BZ43" i="1"/>
  <c r="BQ44" i="1"/>
  <c r="BR44" i="1"/>
  <c r="BS44" i="1"/>
  <c r="BT44" i="1"/>
  <c r="BV44" i="1"/>
  <c r="BW44" i="1"/>
  <c r="BX44" i="1"/>
  <c r="BY44" i="1"/>
  <c r="BZ44" i="1"/>
  <c r="BQ45" i="1"/>
  <c r="BR45" i="1"/>
  <c r="BS45" i="1"/>
  <c r="BT45" i="1"/>
  <c r="BV45" i="1"/>
  <c r="BW45" i="1"/>
  <c r="BX45" i="1"/>
  <c r="BY45" i="1"/>
  <c r="BZ45" i="1"/>
  <c r="BQ46" i="1"/>
  <c r="BR46" i="1"/>
  <c r="BS46" i="1"/>
  <c r="BT46" i="1"/>
  <c r="BV46" i="1"/>
  <c r="BW46" i="1"/>
  <c r="BX46" i="1"/>
  <c r="BY46" i="1"/>
  <c r="BZ46" i="1"/>
  <c r="BQ47" i="1"/>
  <c r="BR47" i="1"/>
  <c r="BS47" i="1"/>
  <c r="BT47" i="1"/>
  <c r="BV47" i="1"/>
  <c r="BW47" i="1"/>
  <c r="BX47" i="1"/>
  <c r="BY47" i="1"/>
  <c r="BZ47" i="1"/>
  <c r="BQ48" i="1"/>
  <c r="BR48" i="1"/>
  <c r="BS48" i="1"/>
  <c r="BT48" i="1"/>
  <c r="BV48" i="1"/>
  <c r="BW48" i="1"/>
  <c r="BX48" i="1"/>
  <c r="BY48" i="1"/>
  <c r="BZ48" i="1"/>
  <c r="BQ49" i="1"/>
  <c r="BR49" i="1"/>
  <c r="BS49" i="1"/>
  <c r="BT49" i="1"/>
  <c r="BV49" i="1"/>
  <c r="BW49" i="1"/>
  <c r="BX49" i="1"/>
  <c r="BY49" i="1"/>
  <c r="BZ49" i="1"/>
  <c r="BQ53" i="1"/>
  <c r="BR53" i="1"/>
  <c r="BS53" i="1"/>
  <c r="BT53" i="1"/>
  <c r="BU53" i="1"/>
  <c r="BW53" i="1"/>
  <c r="BX53" i="1"/>
  <c r="BY53" i="1"/>
  <c r="BZ53" i="1"/>
  <c r="BQ54" i="1"/>
  <c r="BR54" i="1"/>
  <c r="BS54" i="1"/>
  <c r="BT54" i="1"/>
  <c r="BU54" i="1"/>
  <c r="BW54" i="1"/>
  <c r="BX54" i="1"/>
  <c r="BY54" i="1"/>
  <c r="BZ54" i="1"/>
  <c r="BQ55" i="1"/>
  <c r="BR55" i="1"/>
  <c r="BS55" i="1"/>
  <c r="BT55" i="1"/>
  <c r="BU55" i="1"/>
  <c r="BW55" i="1"/>
  <c r="BX55" i="1"/>
  <c r="BY55" i="1"/>
  <c r="BZ55" i="1"/>
  <c r="BQ56" i="1"/>
  <c r="BR56" i="1"/>
  <c r="BS56" i="1"/>
  <c r="BT56" i="1"/>
  <c r="BU56" i="1"/>
  <c r="BW56" i="1"/>
  <c r="BX56" i="1"/>
  <c r="BY56" i="1"/>
  <c r="BZ56" i="1"/>
  <c r="BQ60" i="1"/>
  <c r="BR60" i="1"/>
  <c r="BS60" i="1"/>
  <c r="BT60" i="1"/>
  <c r="BU60" i="1"/>
  <c r="BV60" i="1"/>
  <c r="BX60" i="1"/>
  <c r="BY60" i="1"/>
  <c r="BZ60" i="1"/>
  <c r="BQ61" i="1"/>
  <c r="BR61" i="1"/>
  <c r="BS61" i="1"/>
  <c r="BT61" i="1"/>
  <c r="BU61" i="1"/>
  <c r="BV61" i="1"/>
  <c r="BX61" i="1"/>
  <c r="BY61" i="1"/>
  <c r="BZ61" i="1"/>
  <c r="BQ39" i="1"/>
  <c r="BR39" i="1"/>
  <c r="BS39" i="1"/>
  <c r="BU39" i="1"/>
  <c r="BV39" i="1"/>
  <c r="BX39" i="1"/>
  <c r="BY39" i="1"/>
  <c r="BZ39" i="1"/>
  <c r="BQ66" i="1"/>
  <c r="BR66" i="1"/>
  <c r="BS66" i="1"/>
  <c r="BT66" i="1"/>
  <c r="BU66" i="1"/>
  <c r="BV66" i="1"/>
  <c r="BW66" i="1"/>
  <c r="BY66" i="1"/>
  <c r="BZ66" i="1"/>
  <c r="BQ67" i="1"/>
  <c r="BR67" i="1"/>
  <c r="BS67" i="1"/>
  <c r="BT67" i="1"/>
  <c r="BU67" i="1"/>
  <c r="BV67" i="1"/>
  <c r="BW67" i="1"/>
  <c r="BY67" i="1"/>
  <c r="BZ67" i="1"/>
  <c r="BQ71" i="1"/>
  <c r="BR71" i="1"/>
  <c r="BS71" i="1"/>
  <c r="BT71" i="1"/>
  <c r="BU71" i="1"/>
  <c r="BV71" i="1"/>
  <c r="BW71" i="1"/>
  <c r="BX71" i="1"/>
  <c r="BZ71" i="1"/>
  <c r="BQ72" i="1"/>
  <c r="BR72" i="1"/>
  <c r="BS72" i="1"/>
  <c r="BT72" i="1"/>
  <c r="BU72" i="1"/>
  <c r="BV72" i="1"/>
  <c r="BW72" i="1"/>
  <c r="BX72" i="1"/>
  <c r="BZ72" i="1"/>
  <c r="BQ73" i="1"/>
  <c r="BR73" i="1"/>
  <c r="BS73" i="1"/>
  <c r="BT73" i="1"/>
  <c r="BU73" i="1"/>
  <c r="BV73" i="1"/>
  <c r="BW73" i="1"/>
  <c r="BX73" i="1"/>
  <c r="BZ73" i="1"/>
  <c r="BQ74" i="1"/>
  <c r="BR74" i="1"/>
  <c r="BS74" i="1"/>
  <c r="BT74" i="1"/>
  <c r="BU74" i="1"/>
  <c r="BV74" i="1"/>
  <c r="BW74" i="1"/>
  <c r="BX74" i="1"/>
  <c r="BZ74" i="1"/>
  <c r="BQ78" i="1"/>
  <c r="BR78" i="1"/>
  <c r="BS78" i="1"/>
  <c r="BT78" i="1"/>
  <c r="BU78" i="1"/>
  <c r="BV78" i="1"/>
  <c r="BW78" i="1"/>
  <c r="BX78" i="1"/>
  <c r="BY78" i="1"/>
  <c r="BQ79" i="1"/>
  <c r="BR79" i="1"/>
  <c r="BS79" i="1"/>
  <c r="BT79" i="1"/>
  <c r="BU79" i="1"/>
  <c r="BV79" i="1"/>
  <c r="BW79" i="1"/>
  <c r="BX79" i="1"/>
  <c r="BY79" i="1"/>
  <c r="BQ80" i="1"/>
  <c r="BR80" i="1"/>
  <c r="BS80" i="1"/>
  <c r="BT80" i="1"/>
  <c r="BU80" i="1"/>
  <c r="BV80" i="1"/>
  <c r="BW80" i="1"/>
  <c r="BX80" i="1"/>
  <c r="BY80" i="1"/>
  <c r="BQ81" i="1"/>
  <c r="BR81" i="1"/>
  <c r="BS81" i="1"/>
  <c r="BT81" i="1"/>
  <c r="BU81" i="1"/>
  <c r="BV81" i="1"/>
  <c r="BW81" i="1"/>
  <c r="BX81" i="1"/>
  <c r="BY81" i="1"/>
  <c r="BQ82" i="1"/>
  <c r="BR82" i="1"/>
  <c r="BS82" i="1"/>
  <c r="BT82" i="1"/>
  <c r="BU82" i="1"/>
  <c r="BV82" i="1"/>
  <c r="BW82" i="1"/>
  <c r="BX82" i="1"/>
  <c r="BY82" i="1"/>
  <c r="BQ83" i="1"/>
  <c r="BR83" i="1"/>
  <c r="BS83" i="1"/>
  <c r="BT83" i="1"/>
  <c r="BU83" i="1"/>
  <c r="BV83" i="1"/>
  <c r="BW83" i="1"/>
  <c r="BX83" i="1"/>
  <c r="BY83" i="1"/>
  <c r="BQ84" i="1"/>
  <c r="BR84" i="1"/>
  <c r="BS84" i="1"/>
  <c r="BT84" i="1"/>
  <c r="BU84" i="1"/>
  <c r="BV84" i="1"/>
  <c r="BW84" i="1"/>
  <c r="BX84" i="1"/>
  <c r="BY84" i="1"/>
  <c r="BR11" i="1"/>
  <c r="BS11" i="1"/>
  <c r="BT11" i="1"/>
  <c r="BU11" i="1"/>
  <c r="BV11" i="1"/>
  <c r="BW11" i="1"/>
  <c r="BX11" i="1"/>
  <c r="BY11" i="1"/>
  <c r="BZ11" i="1"/>
  <c r="BJ15" i="1" l="1"/>
  <c r="BR15" i="1" s="1"/>
  <c r="BJ16" i="1"/>
  <c r="BR16" i="1" s="1"/>
  <c r="BJ17" i="1"/>
  <c r="BR17" i="1" s="1"/>
  <c r="BJ18" i="1"/>
  <c r="BR18" i="1" s="1"/>
  <c r="BJ22" i="1"/>
  <c r="BS22" i="1" s="1"/>
  <c r="BJ23" i="1"/>
  <c r="BS23" i="1" s="1"/>
  <c r="BJ24" i="1"/>
  <c r="BS24" i="1" s="1"/>
  <c r="BJ25" i="1"/>
  <c r="BS25" i="1" s="1"/>
  <c r="BJ26" i="1"/>
  <c r="BS26" i="1" s="1"/>
  <c r="BJ30" i="1"/>
  <c r="BT30" i="1" s="1"/>
  <c r="BJ31" i="1"/>
  <c r="BT31" i="1" s="1"/>
  <c r="BJ32" i="1"/>
  <c r="BT32" i="1" s="1"/>
  <c r="BJ33" i="1"/>
  <c r="BT33" i="1" s="1"/>
  <c r="BJ34" i="1"/>
  <c r="BT34" i="1" s="1"/>
  <c r="BJ35" i="1"/>
  <c r="BT35" i="1" s="1"/>
  <c r="BJ36" i="1"/>
  <c r="BT36" i="1" s="1"/>
  <c r="BJ37" i="1"/>
  <c r="BT37" i="1" s="1"/>
  <c r="BJ43" i="1"/>
  <c r="BU43" i="1" s="1"/>
  <c r="BJ44" i="1"/>
  <c r="BU44" i="1" s="1"/>
  <c r="BJ45" i="1"/>
  <c r="BU45" i="1" s="1"/>
  <c r="BJ46" i="1"/>
  <c r="BU46" i="1" s="1"/>
  <c r="BJ47" i="1"/>
  <c r="BU47" i="1" s="1"/>
  <c r="BJ48" i="1"/>
  <c r="BU48" i="1" s="1"/>
  <c r="BJ49" i="1"/>
  <c r="BU49" i="1" s="1"/>
  <c r="BJ53" i="1"/>
  <c r="BV53" i="1" s="1"/>
  <c r="BJ54" i="1"/>
  <c r="BV54" i="1" s="1"/>
  <c r="BJ55" i="1"/>
  <c r="BV55" i="1" s="1"/>
  <c r="BJ56" i="1"/>
  <c r="BV56" i="1" s="1"/>
  <c r="BJ60" i="1"/>
  <c r="BW60" i="1" s="1"/>
  <c r="BJ61" i="1"/>
  <c r="BW61" i="1" s="1"/>
  <c r="BJ39" i="1"/>
  <c r="BJ66" i="1"/>
  <c r="BX66" i="1" s="1"/>
  <c r="BJ67" i="1"/>
  <c r="BX67" i="1" s="1"/>
  <c r="BJ71" i="1"/>
  <c r="BY71" i="1" s="1"/>
  <c r="BJ72" i="1"/>
  <c r="BY72" i="1" s="1"/>
  <c r="BJ73" i="1"/>
  <c r="BY73" i="1" s="1"/>
  <c r="BJ74" i="1"/>
  <c r="BY74" i="1" s="1"/>
  <c r="BJ78" i="1"/>
  <c r="BZ78" i="1" s="1"/>
  <c r="BJ79" i="1"/>
  <c r="BZ79" i="1" s="1"/>
  <c r="BJ80" i="1"/>
  <c r="BZ80" i="1" s="1"/>
  <c r="BJ81" i="1"/>
  <c r="BZ81" i="1" s="1"/>
  <c r="BJ82" i="1"/>
  <c r="BZ82" i="1" s="1"/>
  <c r="BJ83" i="1"/>
  <c r="BZ83" i="1" s="1"/>
  <c r="BJ84" i="1"/>
  <c r="BZ84" i="1" s="1"/>
  <c r="BJ11" i="1"/>
  <c r="BQ11" i="1" s="1"/>
  <c r="D12" i="1" s="1"/>
  <c r="BW39" i="1" l="1"/>
  <c r="D63" i="1" s="1"/>
  <c r="BT39" i="1"/>
  <c r="D40" i="1" s="1"/>
  <c r="D75" i="1"/>
  <c r="D57" i="1"/>
  <c r="D68" i="1"/>
  <c r="D50" i="1"/>
  <c r="D27" i="1"/>
  <c r="D85" i="1"/>
  <c r="D19" i="1"/>
  <c r="D87" i="1" l="1"/>
</calcChain>
</file>

<file path=xl/sharedStrings.xml><?xml version="1.0" encoding="utf-8"?>
<sst xmlns="http://schemas.openxmlformats.org/spreadsheetml/2006/main" count="93" uniqueCount="93">
  <si>
    <t>Credit</t>
  </si>
  <si>
    <t>Group</t>
  </si>
  <si>
    <t>Done</t>
  </si>
  <si>
    <t>Credit Earned</t>
  </si>
  <si>
    <t>group</t>
  </si>
  <si>
    <t>This form is intended for use with Excel. Some functions may not be available with other software.</t>
  </si>
  <si>
    <t>Principle 1 Total</t>
  </si>
  <si>
    <r>
      <rPr>
        <sz val="11"/>
        <color theme="1"/>
        <rFont val="Times New Roman"/>
        <family val="1"/>
      </rPr>
      <t xml:space="preserve">Principle 1 - </t>
    </r>
    <r>
      <rPr>
        <b/>
        <sz val="11"/>
        <color theme="1"/>
        <rFont val="Times New Roman"/>
        <family val="1"/>
      </rPr>
      <t>Maintain Healthy Soil</t>
    </r>
  </si>
  <si>
    <r>
      <rPr>
        <sz val="11"/>
        <color theme="1"/>
        <rFont val="Times New Roman"/>
        <family val="1"/>
      </rPr>
      <t xml:space="preserve">Principle 2 - </t>
    </r>
    <r>
      <rPr>
        <b/>
        <sz val="11"/>
        <color theme="1"/>
        <rFont val="Times New Roman"/>
        <family val="1"/>
      </rPr>
      <t>Recycle Yard Waste</t>
    </r>
  </si>
  <si>
    <r>
      <rPr>
        <sz val="11"/>
        <color theme="1"/>
        <rFont val="Times New Roman"/>
        <family val="1"/>
      </rPr>
      <t xml:space="preserve">Principle 3 - </t>
    </r>
    <r>
      <rPr>
        <b/>
        <sz val="11"/>
        <color theme="1"/>
        <rFont val="Times New Roman"/>
        <family val="1"/>
      </rPr>
      <t>Be Wise When You Fertilize</t>
    </r>
  </si>
  <si>
    <r>
      <t xml:space="preserve">Principle 4 - </t>
    </r>
    <r>
      <rPr>
        <b/>
        <sz val="11"/>
        <color theme="1"/>
        <rFont val="Times New Roman"/>
        <family val="1"/>
      </rPr>
      <t>Reduce Stormwater Runoff</t>
    </r>
  </si>
  <si>
    <r>
      <t>Principle 5 -</t>
    </r>
    <r>
      <rPr>
        <b/>
        <sz val="11"/>
        <color theme="1"/>
        <rFont val="Times New Roman"/>
        <family val="1"/>
      </rPr>
      <t xml:space="preserve"> Right Plant, Right Place</t>
    </r>
  </si>
  <si>
    <r>
      <t xml:space="preserve">Principle 6 - </t>
    </r>
    <r>
      <rPr>
        <b/>
        <sz val="11"/>
        <color theme="1"/>
        <rFont val="Times New Roman"/>
        <family val="1"/>
      </rPr>
      <t>Mulch Matters</t>
    </r>
  </si>
  <si>
    <r>
      <t>Principle 8 -</t>
    </r>
    <r>
      <rPr>
        <b/>
        <sz val="11"/>
        <color theme="1"/>
        <rFont val="Times New Roman"/>
        <family val="1"/>
      </rPr>
      <t xml:space="preserve"> Remove Invasives</t>
    </r>
    <r>
      <rPr>
        <sz val="11"/>
        <color theme="1"/>
        <rFont val="Times New Roman"/>
        <family val="1"/>
      </rPr>
      <t xml:space="preserve">  </t>
    </r>
  </si>
  <si>
    <r>
      <t xml:space="preserve">Principle 7 - </t>
    </r>
    <r>
      <rPr>
        <b/>
        <sz val="11"/>
        <color theme="1"/>
        <rFont val="Times New Roman"/>
        <family val="1"/>
      </rPr>
      <t>Grow Native</t>
    </r>
  </si>
  <si>
    <t>Inches Earned</t>
  </si>
  <si>
    <t>Principle 2 Total</t>
  </si>
  <si>
    <t>Principle 3 Total</t>
  </si>
  <si>
    <t xml:space="preserve">Principle 10 Total  </t>
  </si>
  <si>
    <t>Principle 9 Total</t>
  </si>
  <si>
    <t>Principle 8 Total</t>
  </si>
  <si>
    <t>Principle 7 Total</t>
  </si>
  <si>
    <t>Principle 6 Total</t>
  </si>
  <si>
    <t>Principle 5 Total</t>
  </si>
  <si>
    <t>Principle 4 Total</t>
  </si>
  <si>
    <r>
      <t xml:space="preserve">Use appropriate bags to contribute lawn clippings to local composting efforts. Place bags outside of ditches and away from storm drains. </t>
    </r>
    <r>
      <rPr>
        <b/>
        <i/>
        <sz val="11"/>
        <color theme="1"/>
        <rFont val="Times New Roman"/>
        <family val="1"/>
      </rPr>
      <t>Credit: 2 inches</t>
    </r>
  </si>
  <si>
    <r>
      <t xml:space="preserve">Create and maintain a compost pile with kitchen scraps &amp; yard waste. No animal products please. </t>
    </r>
    <r>
      <rPr>
        <b/>
        <i/>
        <sz val="11"/>
        <color theme="1"/>
        <rFont val="Times New Roman"/>
        <family val="1"/>
      </rPr>
      <t>Credit: 2 inches</t>
    </r>
  </si>
  <si>
    <r>
      <t xml:space="preserve">Use your composted materials in your yard. </t>
    </r>
    <r>
      <rPr>
        <b/>
        <i/>
        <sz val="11"/>
        <color theme="1"/>
        <rFont val="Times New Roman"/>
        <family val="1"/>
      </rPr>
      <t>Credit: 2 inches</t>
    </r>
  </si>
  <si>
    <r>
      <t xml:space="preserve">Walk around your yard at least weekly &amp; observe your plants &amp; lawn for early signs of problems. </t>
    </r>
    <r>
      <rPr>
        <b/>
        <i/>
        <sz val="11"/>
        <color theme="1"/>
        <rFont val="Times New Roman"/>
        <family val="1"/>
      </rPr>
      <t>Credit: 2 inches</t>
    </r>
  </si>
  <si>
    <r>
      <t xml:space="preserve">Fertilize only as needed to maintain the health of lawns &amp; landscape plants. If plants show signs of stress, such as yellow leaves or stunted growth, identify the problem before applying fertilizer. Do not exceed the rate of 1 pound of nitrogen per 1,000 square feet per application. </t>
    </r>
    <r>
      <rPr>
        <b/>
        <i/>
        <sz val="11"/>
        <color theme="1"/>
        <rFont val="Times New Roman"/>
        <family val="1"/>
      </rPr>
      <t>Credit: 4 inches</t>
    </r>
  </si>
  <si>
    <r>
      <t xml:space="preserve">Most landscape plants benefit from slow-release fertilizers. Buy fertilizers that contain 50% or more of the nitrogen in slow-release forms. </t>
    </r>
    <r>
      <rPr>
        <b/>
        <i/>
        <sz val="11"/>
        <color theme="1"/>
        <rFont val="Times New Roman"/>
        <family val="1"/>
      </rPr>
      <t>Credit: 2 inches</t>
    </r>
  </si>
  <si>
    <r>
      <t xml:space="preserve">Fertilize lawn in the fall. </t>
    </r>
    <r>
      <rPr>
        <b/>
        <i/>
        <sz val="11"/>
        <color theme="1"/>
        <rFont val="Times New Roman"/>
        <family val="1"/>
      </rPr>
      <t>Credit: 3 inches</t>
    </r>
  </si>
  <si>
    <r>
      <t xml:space="preserve">Mow lawns to a height suggested for your specific lawn – usually 1/3 of the blade at a time, try not to scalp. Use the higher recommended height when the lawn is under stress, such as during times of drought &amp; very high temperatures. </t>
    </r>
    <r>
      <rPr>
        <b/>
        <i/>
        <sz val="11"/>
        <color theme="1"/>
        <rFont val="Times New Roman"/>
        <family val="1"/>
      </rPr>
      <t>Credit: 2 inches</t>
    </r>
  </si>
  <si>
    <r>
      <t xml:space="preserve">Use mulch, permeable pavers, flagstone, gravel, or other porous surfaces for walkways, patios &amp; driveways. </t>
    </r>
    <r>
      <rPr>
        <b/>
        <i/>
        <sz val="11"/>
        <color theme="1"/>
        <rFont val="Times New Roman"/>
        <family val="1"/>
      </rPr>
      <t>Credit: 2 inches</t>
    </r>
  </si>
  <si>
    <r>
      <t xml:space="preserve">Collect rainwater from your roof in a rain barrel or cistern. </t>
    </r>
    <r>
      <rPr>
        <b/>
        <i/>
        <sz val="11"/>
        <color theme="1"/>
        <rFont val="Times New Roman"/>
        <family val="1"/>
      </rPr>
      <t>Credit: 2 inches</t>
    </r>
  </si>
  <si>
    <r>
      <t>Create a rain garden to catch, hold, and filter stormwater.</t>
    </r>
    <r>
      <rPr>
        <b/>
        <i/>
        <sz val="11"/>
        <color theme="1"/>
        <rFont val="Times New Roman"/>
        <family val="1"/>
      </rPr>
      <t xml:space="preserve"> Credit: 2 inches</t>
    </r>
  </si>
  <si>
    <r>
      <t xml:space="preserve">Determine how much open lawn area you desire for children, pets, and recreation. Then, choose plants suited to the site conditions specific to your yard, focusing on plants that thrive predominantly on rainfall once established. </t>
    </r>
    <r>
      <rPr>
        <b/>
        <i/>
        <sz val="11"/>
        <color theme="1"/>
        <rFont val="Times New Roman"/>
        <family val="1"/>
      </rPr>
      <t>Credit: 2 inches</t>
    </r>
  </si>
  <si>
    <r>
      <t xml:space="preserve">Choose low-maintenance groundcovers, shrubs, mulch, or other porous materials that allow water to infiltrate the surface. </t>
    </r>
    <r>
      <rPr>
        <b/>
        <i/>
        <sz val="11"/>
        <color theme="1"/>
        <rFont val="Times New Roman"/>
        <family val="1"/>
      </rPr>
      <t>Credit: 3 inches</t>
    </r>
  </si>
  <si>
    <r>
      <t xml:space="preserve">Group plants according to their water &amp; other maintenance needs to facilitate providing appropriate levels of water &amp; light to all plants. </t>
    </r>
    <r>
      <rPr>
        <b/>
        <i/>
        <sz val="11"/>
        <color theme="1"/>
        <rFont val="Times New Roman"/>
        <family val="1"/>
      </rPr>
      <t>Credit: 3 inches</t>
    </r>
  </si>
  <si>
    <r>
      <t xml:space="preserve">Use fallen leaves and pine needles as mulch under trees &amp; shrubs. They make an attractive, natural mulch and are free. If you have more than you can use, share them with a friend or neighbor. </t>
    </r>
    <r>
      <rPr>
        <b/>
        <i/>
        <sz val="11"/>
        <color theme="1"/>
        <rFont val="Times New Roman"/>
        <family val="1"/>
      </rPr>
      <t>Credit: 3 inches</t>
    </r>
  </si>
  <si>
    <r>
      <t xml:space="preserve">Choose/plant native plants &amp; trees to enhance your landscape. </t>
    </r>
    <r>
      <rPr>
        <b/>
        <i/>
        <sz val="11"/>
        <color theme="1"/>
        <rFont val="Times New Roman"/>
        <family val="1"/>
      </rPr>
      <t>Credit: 3 inches</t>
    </r>
  </si>
  <si>
    <r>
      <t xml:space="preserve">Water your lawn and other plants only when they show signs of stress. Comply with any existing watering restrictions in your community. </t>
    </r>
    <r>
      <rPr>
        <b/>
        <i/>
        <sz val="11"/>
        <color theme="1"/>
        <rFont val="Times New Roman"/>
        <family val="1"/>
      </rPr>
      <t>Credit: 3 inches</t>
    </r>
  </si>
  <si>
    <r>
      <t xml:space="preserve">Connect an automatic rain shut-off device to your sprinkler system's timer and set the device to 1/2 inch so it will override the timer when enough rain has fallen. Check to see if the shut-off device is working properly. </t>
    </r>
    <r>
      <rPr>
        <b/>
        <i/>
        <sz val="11"/>
        <color theme="1"/>
        <rFont val="Times New Roman"/>
        <family val="1"/>
      </rPr>
      <t>Credit: 2 inches</t>
    </r>
  </si>
  <si>
    <r>
      <t xml:space="preserve">Walk your yard when the irrigation system is on to ensure that water is being applied to lawn &amp; plant beds only &amp; not the pavement. </t>
    </r>
    <r>
      <rPr>
        <b/>
        <i/>
        <sz val="11"/>
        <color theme="1"/>
        <rFont val="Times New Roman"/>
        <family val="1"/>
      </rPr>
      <t>Credit: 2 inches</t>
    </r>
  </si>
  <si>
    <r>
      <t xml:space="preserve">Use lower toxicity pesticides such as horticultural oils, insecticidal soaps, and biological controls first. These effective, safe materials can control most plant pests. </t>
    </r>
    <r>
      <rPr>
        <b/>
        <i/>
        <sz val="11"/>
        <color theme="1"/>
        <rFont val="Times New Roman"/>
        <family val="1"/>
      </rPr>
      <t>Credit: 2 inches</t>
    </r>
  </si>
  <si>
    <r>
      <t xml:space="preserve">Wherever possible use non-chemical approaches to pest control; cultural controls such as pruning of affected areas, hand-removing insects and clearing away diseased debris are all ways to reduce pest populations naturally. </t>
    </r>
    <r>
      <rPr>
        <b/>
        <i/>
        <sz val="11"/>
        <color theme="1"/>
        <rFont val="Times New Roman"/>
        <family val="1"/>
      </rPr>
      <t>Credit: 2 inches</t>
    </r>
  </si>
  <si>
    <r>
      <t xml:space="preserve">Help stop the spread of invasive exotic plants by removing them from your yard &amp; slowly replacing with natives. </t>
    </r>
    <r>
      <rPr>
        <b/>
        <i/>
        <sz val="11"/>
        <color theme="1"/>
        <rFont val="Times New Roman"/>
        <family val="1"/>
      </rPr>
      <t>Credit: 2 inches</t>
    </r>
  </si>
  <si>
    <r>
      <t xml:space="preserve">Prevent erosion &amp; soil loss by applying mulch to areas where lawn will not thrive, such as gentle slopes &amp; high traffic areas of your yard. </t>
    </r>
    <r>
      <rPr>
        <b/>
        <i/>
        <sz val="11"/>
        <color theme="1"/>
        <rFont val="Times New Roman"/>
        <family val="1"/>
      </rPr>
      <t>Credit: 2 inches</t>
    </r>
  </si>
  <si>
    <r>
      <t xml:space="preserve">Choose plants that will not require frequent pruning for their location once they reach maturity. </t>
    </r>
    <r>
      <rPr>
        <b/>
        <i/>
        <sz val="11"/>
        <color theme="1"/>
        <rFont val="Times New Roman"/>
        <family val="1"/>
      </rPr>
      <t>Credit: 2 inches</t>
    </r>
  </si>
  <si>
    <r>
      <t xml:space="preserve">Locate trees &amp; shrubs on the eastern and western walls of your home, to help decrease energy use. </t>
    </r>
    <r>
      <rPr>
        <b/>
        <i/>
        <sz val="11"/>
        <color theme="1"/>
        <rFont val="Times New Roman"/>
        <family val="1"/>
      </rPr>
      <t>Credit: 2 inches</t>
    </r>
  </si>
  <si>
    <t>Grand Total Inches Earned</t>
  </si>
  <si>
    <r>
      <rPr>
        <sz val="11"/>
        <color theme="1"/>
        <rFont val="Times New Roman"/>
        <family val="1"/>
      </rPr>
      <t>Principle 9 -</t>
    </r>
    <r>
      <rPr>
        <b/>
        <sz val="11"/>
        <color theme="1"/>
        <rFont val="Times New Roman"/>
        <family val="1"/>
      </rPr>
      <t xml:space="preserve"> Manage Yard Pests</t>
    </r>
  </si>
  <si>
    <r>
      <rPr>
        <sz val="11"/>
        <color theme="1"/>
        <rFont val="Times New Roman"/>
        <family val="1"/>
      </rPr>
      <t>Principle 10 -</t>
    </r>
    <r>
      <rPr>
        <b/>
        <sz val="11"/>
        <color theme="1"/>
        <rFont val="Times New Roman"/>
        <family val="1"/>
      </rPr>
      <t xml:space="preserve"> Water Wisely</t>
    </r>
  </si>
  <si>
    <r>
      <t xml:space="preserve">Create worm compost by using the digestive power of worms to recycle kitchen scraps &amp; organic material. </t>
    </r>
    <r>
      <rPr>
        <b/>
        <i/>
        <sz val="11"/>
        <color theme="1"/>
        <rFont val="Times New Roman"/>
        <family val="1"/>
      </rPr>
      <t>Credit: 2 inches</t>
    </r>
  </si>
  <si>
    <r>
      <t xml:space="preserve">Maintain a 2 to 3-inch layer of organic mulch over the roots of trees, shrubs, &amp; in plant beds. Remember to leave at least a hand’s width of space between the mulch &amp; the plant’s trunk or stem. Avoid making mulch volcanoes. </t>
    </r>
    <r>
      <rPr>
        <b/>
        <i/>
        <sz val="11"/>
        <color theme="1"/>
        <rFont val="Times New Roman"/>
        <family val="1"/>
      </rPr>
      <t>Credit: 4 inches</t>
    </r>
  </si>
  <si>
    <r>
      <t xml:space="preserve">Where possible, direct downspouts and gutters to drain onto a well-drained area in the lawn or plant beds where rain will soak into the soil rather than run off the yard.
</t>
    </r>
    <r>
      <rPr>
        <b/>
        <i/>
        <sz val="11"/>
        <color theme="1"/>
        <rFont val="Times New Roman"/>
        <family val="1"/>
      </rPr>
      <t>Credit: 2 inches</t>
    </r>
  </si>
  <si>
    <r>
      <t xml:space="preserve">Create self-mulching areas under trees where leaves can stay where they fall.
</t>
    </r>
    <r>
      <rPr>
        <b/>
        <i/>
        <sz val="11"/>
        <color theme="1"/>
        <rFont val="Times New Roman"/>
        <family val="1"/>
      </rPr>
      <t>Credit: 3 inches</t>
    </r>
  </si>
  <si>
    <r>
      <t xml:space="preserve">Create a habitat friendly for wildlife. Native plants are often wildlife’s best friends.
</t>
    </r>
    <r>
      <rPr>
        <b/>
        <i/>
        <sz val="11"/>
        <color theme="1"/>
        <rFont val="Times New Roman"/>
        <family val="1"/>
      </rPr>
      <t>Credit: 4 inches</t>
    </r>
  </si>
  <si>
    <r>
      <t xml:space="preserve">Research plants prior to purchase to ensure you are not planting invasives.
</t>
    </r>
    <r>
      <rPr>
        <b/>
        <i/>
        <sz val="11"/>
        <color theme="1"/>
        <rFont val="Times New Roman"/>
        <family val="1"/>
      </rPr>
      <t>Credit: 2 inches</t>
    </r>
  </si>
  <si>
    <r>
      <t xml:space="preserve">Avoid routine applications of pesticides. Treat only affected areas rather than spraying your entire lawn or yard. Remember, when using pesticides, the label is the law.
</t>
    </r>
    <r>
      <rPr>
        <b/>
        <i/>
        <sz val="11"/>
        <color theme="1"/>
        <rFont val="Times New Roman"/>
        <family val="1"/>
      </rPr>
      <t>Credit: 4 inches</t>
    </r>
  </si>
  <si>
    <r>
      <t xml:space="preserve">Put a rain gauge in your yard and track rainfall to avoid unnecessary watering.
</t>
    </r>
    <r>
      <rPr>
        <b/>
        <i/>
        <sz val="11"/>
        <color theme="1"/>
        <rFont val="Times New Roman"/>
        <family val="1"/>
      </rPr>
      <t>Credit: 2 inches</t>
    </r>
  </si>
  <si>
    <r>
      <t xml:space="preserve">Calibrate your sprinkler(s) to apply 1/2 to 3/4 inch of water per application.
</t>
    </r>
    <r>
      <rPr>
        <b/>
        <i/>
        <sz val="11"/>
        <color theme="1"/>
        <rFont val="Times New Roman"/>
        <family val="1"/>
      </rPr>
      <t>Credit: 2 inches</t>
    </r>
  </si>
  <si>
    <r>
      <rPr>
        <b/>
        <i/>
        <sz val="16"/>
        <color theme="1"/>
        <rFont val="Times New Roman"/>
        <family val="1"/>
      </rPr>
      <t>My Backyard</t>
    </r>
    <r>
      <rPr>
        <b/>
        <sz val="16"/>
        <color theme="1"/>
        <rFont val="Times New Roman"/>
        <family val="1"/>
      </rPr>
      <t xml:space="preserve"> Certification</t>
    </r>
  </si>
  <si>
    <t>A Loudoun County Extension Master Gardner Program</t>
  </si>
  <si>
    <r>
      <t xml:space="preserve">Locate deciduous trees or shrubs on southern exposures, to allow sunlight to heat your home passively in winter. </t>
    </r>
    <r>
      <rPr>
        <b/>
        <i/>
        <sz val="11"/>
        <color theme="1"/>
        <rFont val="Times New Roman"/>
        <family val="1"/>
      </rPr>
      <t>Credit: 2 inches</t>
    </r>
  </si>
  <si>
    <t>Virginia Cooperative Extension programs and employment are open to all, regardless of race, color, national origin, sex, religion, age, disability, political beliefs, sexual orientation, genetic information, marital, family, or veteran status, or any other basis protected by law. An equal opportunity/affirmative action employer.</t>
  </si>
  <si>
    <r>
      <t xml:space="preserve">Do a soil test to learn what soil amendments may be needed for what you want to grow.
</t>
    </r>
    <r>
      <rPr>
        <b/>
        <i/>
        <sz val="11"/>
        <color theme="1"/>
        <rFont val="Times New Roman"/>
        <family val="1"/>
      </rPr>
      <t>Credit: 4 inches</t>
    </r>
  </si>
  <si>
    <r>
      <t xml:space="preserve">Use Healthy Virginia Lawns program &amp; follow the Nutrient Management Plan report.
</t>
    </r>
    <r>
      <rPr>
        <b/>
        <i/>
        <sz val="11"/>
        <color theme="1"/>
        <rFont val="Times New Roman"/>
        <family val="1"/>
      </rPr>
      <t>Credit: 4 inches</t>
    </r>
  </si>
  <si>
    <r>
      <t xml:space="preserve">Sweep grass clippings, fertilizer &amp; soil from driveways &amp; streets back onto the lawn.
</t>
    </r>
    <r>
      <rPr>
        <b/>
        <i/>
        <sz val="11"/>
        <color theme="1"/>
        <rFont val="Times New Roman"/>
        <family val="1"/>
      </rPr>
      <t>Credit: 3 inches</t>
    </r>
  </si>
  <si>
    <r>
      <t xml:space="preserve">Do your duty &amp; pick up after pets. Properly dispose of waste in the trash. This will help reduce bacteria and nutrient pollution entering storm drain systems, ditches &amp; local waterways.
</t>
    </r>
    <r>
      <rPr>
        <b/>
        <i/>
        <sz val="11"/>
        <color theme="1"/>
        <rFont val="Times New Roman"/>
        <family val="1"/>
      </rPr>
      <t>Credit: 2 inches</t>
    </r>
  </si>
  <si>
    <r>
      <t xml:space="preserve">Note the growing conditions in &amp; natural features of your yard, including your microclimate, soil quality, amount of sunlight &amp; other factors that may affect successful plant growth.
</t>
    </r>
    <r>
      <rPr>
        <b/>
        <i/>
        <sz val="11"/>
        <color theme="1"/>
        <rFont val="Times New Roman"/>
        <family val="1"/>
      </rPr>
      <t>Credit: 2 inches</t>
    </r>
  </si>
  <si>
    <r>
      <t xml:space="preserve">Learn to identify five beneficial insects that provide natural control of harmful pests.
</t>
    </r>
    <r>
      <rPr>
        <b/>
        <i/>
        <sz val="11"/>
        <color theme="1"/>
        <rFont val="Times New Roman"/>
        <family val="1"/>
      </rPr>
      <t>Credit: 2 inches</t>
    </r>
  </si>
  <si>
    <r>
      <t xml:space="preserve">Preserve native vegetation: 
(a)    When undertaking construction activities in your yard, create a “do not disturb” area.
(b)   Heavy traffic or equipment storage should be avoided under mature trees &amp; shrubs to help preserve established plant communities.
(c)    If near a river/creek shoreline, protect the native plants; do not prune or remove vegetation at the water’s edge without first seeking proper guidelines. Creating a 2’ buffer of native plants along your shoreline is preferable.
</t>
    </r>
    <r>
      <rPr>
        <b/>
        <i/>
        <sz val="11"/>
        <color theme="1"/>
        <rFont val="Times New Roman"/>
        <family val="1"/>
      </rPr>
      <t>Credit: 2 inches</t>
    </r>
  </si>
  <si>
    <t>*Acreage:</t>
  </si>
  <si>
    <t>*County:</t>
  </si>
  <si>
    <t>*Email:</t>
  </si>
  <si>
    <t xml:space="preserve">  Phone:</t>
  </si>
  <si>
    <r>
      <t xml:space="preserve">Protect your native shoreline plants. Never prune or remove vegetation at the water’s edge without first seeking proper guidelines. </t>
    </r>
    <r>
      <rPr>
        <b/>
        <i/>
        <sz val="11"/>
        <color theme="1"/>
        <rFont val="Times New Roman"/>
        <family val="1"/>
      </rPr>
      <t>Credit: 4 inches</t>
    </r>
  </si>
  <si>
    <r>
      <t xml:space="preserve">Design or modify your sprinkler system to water lawn areas separately from plant beds, which require less water. Strive for deep, infrequent application. Flowers will require about 1 inch of water per week depending on the weather conditions. </t>
    </r>
    <r>
      <rPr>
        <b/>
        <i/>
        <sz val="11"/>
        <color theme="1"/>
        <rFont val="Times New Roman"/>
        <family val="1"/>
      </rPr>
      <t>Credit: 2 inches</t>
    </r>
  </si>
  <si>
    <t>Use the scorecard below to estimate whether the measures you have taken in your yard have gained you the inches of infiltration necessary to make you a “Certified Watershed Partner.”
A minimum of 36 inches is needed to earn certification. This form can be filled out on your computer &amp; emailed (or printed to be faxed/mailed) to the Loudoun County Extension Office for evaluation. If you have taken a measure listed below, click the checkbox next to that measure &amp; a check mark will appear. The number of inches you earn will automatically be totaled as you go along. At the bottom of this scorecard you will find your grand total inches earned. Once you reach 36 inches or more, you can submit your form.</t>
  </si>
  <si>
    <r>
      <t xml:space="preserve">Or, mail it to: Virginia Cooperative Extension Office, Attn: </t>
    </r>
    <r>
      <rPr>
        <b/>
        <i/>
        <sz val="11"/>
        <color theme="1"/>
        <rFont val="Times New Roman"/>
        <family val="1"/>
      </rPr>
      <t>My Backyard</t>
    </r>
    <r>
      <rPr>
        <sz val="11"/>
        <color theme="1"/>
        <rFont val="Times New Roman"/>
        <family val="1"/>
      </rPr>
      <t xml:space="preserve"> Program Certification,
750 Miller Drive, Suite F-3, P.O. Box 7000, Leesburg, VA 20177-7000.</t>
    </r>
  </si>
  <si>
    <r>
      <t xml:space="preserve">* </t>
    </r>
    <r>
      <rPr>
        <i/>
        <sz val="11"/>
        <color theme="1"/>
        <rFont val="Times New Roman"/>
        <family val="1"/>
      </rPr>
      <t>indicates required field</t>
    </r>
  </si>
  <si>
    <r>
      <t xml:space="preserve">Install a buffer of native plants along your shoreline in line with the site characteristics &amp; benefits expected from that buffer—nutrient removal, sediment control, streambank stabilization, etc. </t>
    </r>
    <r>
      <rPr>
        <b/>
        <i/>
        <sz val="11"/>
        <color theme="1"/>
        <rFont val="Times New Roman"/>
        <family val="1"/>
      </rPr>
      <t>Credit = 4 inches</t>
    </r>
  </si>
  <si>
    <r>
      <rPr>
        <b/>
        <i/>
        <sz val="12"/>
        <color theme="1"/>
        <rFont val="Times New Roman"/>
        <family val="1"/>
      </rPr>
      <t>My Backyard</t>
    </r>
    <r>
      <rPr>
        <b/>
        <sz val="12"/>
        <color theme="1"/>
        <rFont val="Times New Roman"/>
        <family val="1"/>
      </rPr>
      <t xml:space="preserve"> Measures</t>
    </r>
  </si>
  <si>
    <r>
      <t xml:space="preserve">Use a drip- or micro-spray irrigation system to water plants &amp; plant beds more efficiently. </t>
    </r>
    <r>
      <rPr>
        <b/>
        <i/>
        <sz val="11"/>
        <color theme="1"/>
        <rFont val="Times New Roman"/>
        <family val="1"/>
      </rPr>
      <t>Credit: 2 inches</t>
    </r>
  </si>
  <si>
    <t>For certification, please provide the information below</t>
  </si>
  <si>
    <t>Loudoun</t>
  </si>
  <si>
    <r>
      <t xml:space="preserve">Remove trash from street gutters, so it will not get washed into storm drains.
</t>
    </r>
    <r>
      <rPr>
        <b/>
        <i/>
        <sz val="11"/>
        <color theme="1"/>
        <rFont val="Times New Roman"/>
        <family val="1"/>
      </rPr>
      <t>Credit: 2 inches</t>
    </r>
  </si>
  <si>
    <t>MyBackyardLoudoun@gmail.com</t>
  </si>
  <si>
    <t>*Address:</t>
  </si>
  <si>
    <r>
      <t xml:space="preserve">Email this completed form, with Certification on the Subject line, to:
</t>
    </r>
    <r>
      <rPr>
        <u/>
        <sz val="12"/>
        <color theme="1"/>
        <rFont val="Times New Roman"/>
        <family val="1"/>
      </rPr>
      <t xml:space="preserve">MyBackyardLoudoun@gmail.com 
</t>
    </r>
    <r>
      <rPr>
        <sz val="12"/>
        <color theme="1"/>
        <rFont val="Times New Roman"/>
        <family val="1"/>
      </rPr>
      <t>(email preferred)</t>
    </r>
  </si>
  <si>
    <t>*Full Name:</t>
  </si>
  <si>
    <t>*Date: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</si>
</sst>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Times New Roman"/>
      <family val="2"/>
    </font>
    <font>
      <b/>
      <sz val="11"/>
      <color theme="1"/>
      <name val="Times New Roman"/>
      <family val="1"/>
    </font>
    <font>
      <b/>
      <sz val="16"/>
      <color theme="1"/>
      <name val="Times New Roman"/>
      <family val="1"/>
    </font>
    <font>
      <sz val="11"/>
      <color theme="1"/>
      <name val="Times New Roman"/>
      <family val="1"/>
    </font>
    <font>
      <sz val="12"/>
      <color rgb="FF000000"/>
      <name val="Times New Roman"/>
      <family val="1"/>
    </font>
    <font>
      <b/>
      <i/>
      <sz val="11"/>
      <color theme="1"/>
      <name val="Times New Roman"/>
      <family val="1"/>
    </font>
    <font>
      <b/>
      <sz val="10.5"/>
      <color theme="1"/>
      <name val="Times New Roman"/>
      <family val="1"/>
    </font>
    <font>
      <sz val="11"/>
      <color theme="7" tint="-0.249977111117893"/>
      <name val="Times New Roman"/>
      <family val="1"/>
    </font>
    <font>
      <b/>
      <i/>
      <sz val="16"/>
      <color theme="1"/>
      <name val="Times New Roman"/>
      <family val="1"/>
    </font>
    <font>
      <sz val="14"/>
      <color theme="1"/>
      <name val="Times New Roman"/>
      <family val="1"/>
    </font>
    <font>
      <i/>
      <sz val="11"/>
      <color theme="1"/>
      <name val="Times New Roman"/>
      <family val="1"/>
    </font>
    <font>
      <u/>
      <sz val="11"/>
      <color theme="10"/>
      <name val="Times New Roman"/>
      <family val="2"/>
    </font>
    <font>
      <sz val="12"/>
      <color theme="1"/>
      <name val="Times New Roman"/>
      <family val="1"/>
    </font>
    <font>
      <sz val="10.5"/>
      <color theme="1"/>
      <name val="Times New Roman"/>
      <family val="1"/>
    </font>
    <font>
      <b/>
      <i/>
      <sz val="12"/>
      <color theme="1"/>
      <name val="Times New Roman"/>
      <family val="1"/>
    </font>
    <font>
      <sz val="14"/>
      <color theme="1"/>
      <name val="Times New Roman"/>
      <family val="2"/>
    </font>
    <font>
      <b/>
      <sz val="12"/>
      <color theme="1"/>
      <name val="Times New Roman"/>
      <family val="1"/>
    </font>
    <font>
      <u/>
      <sz val="12"/>
      <color theme="1"/>
      <name val="Times New Roman"/>
      <family val="1"/>
    </font>
    <font>
      <u/>
      <sz val="12"/>
      <color theme="3" tint="-0.499984740745262"/>
      <name val="Times New Roman"/>
      <family val="1"/>
    </font>
    <font>
      <sz val="13"/>
      <color theme="1"/>
      <name val="Times New Roman"/>
      <family val="1"/>
    </font>
    <font>
      <sz val="11"/>
      <color theme="0"/>
      <name val="Times New Roman"/>
      <family val="1"/>
    </font>
    <font>
      <u/>
      <sz val="14"/>
      <color theme="10"/>
      <name val="Times New Roman"/>
      <family val="2"/>
    </font>
    <font>
      <sz val="7"/>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cellStyleXfs>
  <cellXfs count="86">
    <xf numFmtId="0" fontId="0" fillId="0" borderId="0" xfId="0"/>
    <xf numFmtId="0" fontId="2" fillId="0" borderId="0" xfId="0" applyFont="1" applyAlignment="1">
      <alignment horizontal="center" vertical="center" wrapText="1"/>
    </xf>
    <xf numFmtId="0" fontId="3" fillId="0" borderId="0" xfId="0" applyFont="1" applyAlignment="1">
      <alignment vertical="center"/>
    </xf>
    <xf numFmtId="0" fontId="3"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right" vertical="center" wrapText="1"/>
    </xf>
    <xf numFmtId="0" fontId="3" fillId="2" borderId="0" xfId="0" applyFont="1" applyFill="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3" fillId="3" borderId="4" xfId="0" applyFont="1" applyFill="1" applyBorder="1" applyAlignment="1">
      <alignment horizontal="center" vertical="center"/>
    </xf>
    <xf numFmtId="0" fontId="1" fillId="3" borderId="5"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6" xfId="0" applyFont="1" applyFill="1" applyBorder="1" applyAlignment="1">
      <alignment vertical="center" wrapText="1"/>
    </xf>
    <xf numFmtId="0" fontId="3" fillId="3" borderId="4" xfId="0" applyFont="1" applyFill="1" applyBorder="1" applyAlignment="1">
      <alignment vertical="center"/>
    </xf>
    <xf numFmtId="0" fontId="3" fillId="3" borderId="5" xfId="0" applyFont="1" applyFill="1" applyBorder="1" applyAlignment="1">
      <alignment horizontal="right" vertical="center" wrapText="1"/>
    </xf>
    <xf numFmtId="0" fontId="3" fillId="3" borderId="1" xfId="0" applyFont="1" applyFill="1" applyBorder="1" applyAlignment="1">
      <alignment vertical="center" wrapText="1"/>
    </xf>
    <xf numFmtId="0" fontId="6" fillId="3" borderId="1" xfId="0" applyFont="1" applyFill="1" applyBorder="1" applyAlignment="1">
      <alignment vertical="center" wrapText="1"/>
    </xf>
    <xf numFmtId="0" fontId="1" fillId="3" borderId="4" xfId="0" applyFont="1" applyFill="1" applyBorder="1" applyAlignment="1">
      <alignment horizontal="center" vertical="center" wrapText="1"/>
    </xf>
    <xf numFmtId="0" fontId="3" fillId="3" borderId="3" xfId="0" applyFont="1" applyFill="1" applyBorder="1" applyAlignment="1">
      <alignment horizontal="center"/>
    </xf>
    <xf numFmtId="0" fontId="3" fillId="3" borderId="1" xfId="0" applyFont="1" applyFill="1" applyBorder="1" applyAlignment="1">
      <alignment horizontal="center" vertical="center"/>
    </xf>
    <xf numFmtId="0" fontId="3" fillId="3" borderId="7" xfId="0" applyFont="1" applyFill="1" applyBorder="1" applyAlignment="1">
      <alignment vertical="center"/>
    </xf>
    <xf numFmtId="0" fontId="3" fillId="3" borderId="2" xfId="0" applyFont="1" applyFill="1" applyBorder="1" applyAlignment="1">
      <alignment horizontal="right" vertical="center" wrapText="1"/>
    </xf>
    <xf numFmtId="0" fontId="1" fillId="3" borderId="3" xfId="0" applyFont="1" applyFill="1" applyBorder="1" applyAlignment="1">
      <alignment horizontal="right"/>
    </xf>
    <xf numFmtId="0" fontId="3" fillId="3" borderId="3" xfId="0" applyFont="1" applyFill="1" applyBorder="1" applyAlignment="1">
      <alignment horizontal="right" vertical="center" wrapText="1"/>
    </xf>
    <xf numFmtId="0" fontId="3" fillId="0" borderId="0" xfId="0" applyFont="1" applyFill="1"/>
    <xf numFmtId="0" fontId="7" fillId="0" borderId="0" xfId="0" applyFont="1"/>
    <xf numFmtId="0" fontId="3" fillId="0" borderId="0" xfId="0" applyFont="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xf>
    <xf numFmtId="0" fontId="3" fillId="0" borderId="0" xfId="0" applyFont="1" applyAlignment="1">
      <alignment horizontal="center"/>
    </xf>
    <xf numFmtId="0" fontId="3" fillId="3" borderId="8" xfId="0" applyFont="1" applyFill="1" applyBorder="1" applyAlignment="1">
      <alignment horizontal="center"/>
    </xf>
    <xf numFmtId="0" fontId="3" fillId="0" borderId="0" xfId="0" applyFont="1" applyAlignment="1">
      <alignment horizontal="center" vertical="center"/>
    </xf>
    <xf numFmtId="0" fontId="1" fillId="3" borderId="3" xfId="0" applyFont="1" applyFill="1" applyBorder="1" applyAlignment="1">
      <alignment horizontal="center"/>
    </xf>
    <xf numFmtId="0" fontId="3" fillId="0" borderId="0" xfId="0" applyFont="1" applyAlignment="1" applyProtection="1">
      <alignment vertical="center"/>
      <protection locked="0"/>
    </xf>
    <xf numFmtId="0" fontId="9" fillId="0" borderId="0" xfId="0" applyFont="1"/>
    <xf numFmtId="0" fontId="3" fillId="0" borderId="0" xfId="0" applyFont="1" applyAlignment="1">
      <alignment vertical="center" wrapText="1"/>
    </xf>
    <xf numFmtId="0" fontId="0" fillId="0" borderId="0" xfId="0" applyAlignment="1">
      <alignment wrapText="1"/>
    </xf>
    <xf numFmtId="0" fontId="3" fillId="0" borderId="0" xfId="0" applyFont="1" applyAlignment="1">
      <alignment vertical="center" wrapText="1"/>
    </xf>
    <xf numFmtId="0" fontId="0" fillId="0" borderId="0" xfId="0" applyAlignment="1">
      <alignment wrapText="1"/>
    </xf>
    <xf numFmtId="0" fontId="3" fillId="0" borderId="0" xfId="0" applyFont="1" applyAlignment="1">
      <alignment horizontal="left"/>
    </xf>
    <xf numFmtId="0" fontId="16" fillId="3" borderId="5"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pplyProtection="1">
      <alignment vertical="center" wrapText="1"/>
      <protection locked="0"/>
    </xf>
    <xf numFmtId="0" fontId="13"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15" fillId="0" borderId="0" xfId="0" applyFont="1" applyAlignment="1" applyProtection="1">
      <alignment horizontal="center" vertical="center" wrapText="1"/>
      <protection locked="0"/>
    </xf>
    <xf numFmtId="0" fontId="0" fillId="0" borderId="0" xfId="0" applyBorder="1" applyAlignment="1">
      <alignment vertical="center" wrapText="1"/>
    </xf>
    <xf numFmtId="0" fontId="6"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0" xfId="0" applyFont="1" applyFill="1" applyBorder="1" applyAlignment="1">
      <alignment horizontal="center"/>
    </xf>
    <xf numFmtId="0" fontId="1" fillId="3" borderId="0" xfId="0" applyFont="1" applyFill="1" applyBorder="1" applyAlignment="1">
      <alignment horizontal="center"/>
    </xf>
    <xf numFmtId="0" fontId="0" fillId="0" borderId="0" xfId="0" applyAlignment="1" applyProtection="1">
      <alignment vertical="center" wrapText="1"/>
      <protection locked="0"/>
    </xf>
    <xf numFmtId="0" fontId="3" fillId="0" borderId="0" xfId="0" applyNumberFormat="1" applyFont="1" applyAlignment="1">
      <alignment vertical="center"/>
    </xf>
    <xf numFmtId="0" fontId="3" fillId="3" borderId="5" xfId="0" applyFont="1" applyFill="1" applyBorder="1" applyAlignment="1">
      <alignment horizontal="center" vertical="center"/>
    </xf>
    <xf numFmtId="0" fontId="3" fillId="0" borderId="0" xfId="0" applyFont="1" applyAlignment="1" applyProtection="1">
      <alignment horizontal="left" vertical="center" wrapText="1"/>
    </xf>
    <xf numFmtId="0" fontId="0" fillId="0" borderId="0" xfId="0" applyAlignment="1" applyProtection="1">
      <alignment horizontal="left" vertical="center" wrapText="1"/>
    </xf>
    <xf numFmtId="0" fontId="3"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3" fillId="0" borderId="0" xfId="0" applyFont="1" applyAlignment="1">
      <alignment horizontal="left" vertical="center" wrapText="1"/>
    </xf>
    <xf numFmtId="0" fontId="0" fillId="0" borderId="0" xfId="0" applyAlignment="1">
      <alignment horizontal="left" vertical="center" wrapText="1"/>
    </xf>
    <xf numFmtId="0" fontId="21" fillId="0" borderId="0" xfId="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2" fillId="0" borderId="0" xfId="0" applyFont="1" applyAlignment="1">
      <alignment horizontal="center" vertical="center" wrapText="1"/>
    </xf>
    <xf numFmtId="0" fontId="3" fillId="0" borderId="0" xfId="0" applyFont="1" applyAlignment="1">
      <alignment horizontal="center" vertical="center" wrapText="1"/>
    </xf>
    <xf numFmtId="0" fontId="22" fillId="0" borderId="0" xfId="0" applyFont="1" applyAlignment="1">
      <alignment horizontal="center" wrapText="1"/>
    </xf>
    <xf numFmtId="0" fontId="0" fillId="0" borderId="0" xfId="0" applyAlignment="1">
      <alignment horizontal="center"/>
    </xf>
    <xf numFmtId="0" fontId="4" fillId="0" borderId="0" xfId="0" applyFont="1" applyAlignment="1">
      <alignment wrapText="1"/>
    </xf>
    <xf numFmtId="0" fontId="0" fillId="0" borderId="0" xfId="0" applyAlignment="1">
      <alignment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3" fillId="0" borderId="2" xfId="0" applyFont="1" applyBorder="1" applyAlignment="1">
      <alignment vertical="center" wrapText="1"/>
    </xf>
    <xf numFmtId="0" fontId="0" fillId="0" borderId="2" xfId="0" applyBorder="1" applyAlignment="1">
      <alignment vertical="center" wrapText="1"/>
    </xf>
    <xf numFmtId="0" fontId="13" fillId="0" borderId="0" xfId="0" applyFont="1" applyAlignment="1">
      <alignment horizontal="center" vertical="center" wrapText="1"/>
    </xf>
    <xf numFmtId="0" fontId="3" fillId="0" borderId="9" xfId="0" applyFont="1" applyBorder="1" applyAlignment="1" applyProtection="1">
      <alignment vertical="center"/>
      <protection locked="0"/>
    </xf>
    <xf numFmtId="0" fontId="0" fillId="0" borderId="9" xfId="0" applyBorder="1" applyAlignment="1" applyProtection="1">
      <alignment vertical="center"/>
      <protection locked="0"/>
    </xf>
    <xf numFmtId="0" fontId="20" fillId="4" borderId="5" xfId="0" applyFont="1" applyFill="1" applyBorder="1" applyAlignment="1">
      <alignment vertical="center"/>
    </xf>
    <xf numFmtId="0" fontId="0" fillId="0" borderId="5" xfId="0"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E1E9CF"/>
      <color rgb="FFF4F7ED"/>
      <color rgb="FFF8FA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N$11" noThreeD="1"/>
</file>

<file path=xl/ctrlProps/ctrlProp10.xml><?xml version="1.0" encoding="utf-8"?>
<formControlPr xmlns="http://schemas.microsoft.com/office/spreadsheetml/2009/9/main" objectType="CheckBox" fmlaLink="$BN$30" lockText="1" noThreeD="1"/>
</file>

<file path=xl/ctrlProps/ctrlProp11.xml><?xml version="1.0" encoding="utf-8"?>
<formControlPr xmlns="http://schemas.microsoft.com/office/spreadsheetml/2009/9/main" objectType="CheckBox" fmlaLink="$BN$26" lockText="1" noThreeD="1"/>
</file>

<file path=xl/ctrlProps/ctrlProp12.xml><?xml version="1.0" encoding="utf-8"?>
<formControlPr xmlns="http://schemas.microsoft.com/office/spreadsheetml/2009/9/main" objectType="CheckBox" fmlaLink="$BN$31" lockText="1" noThreeD="1"/>
</file>

<file path=xl/ctrlProps/ctrlProp13.xml><?xml version="1.0" encoding="utf-8"?>
<formControlPr xmlns="http://schemas.microsoft.com/office/spreadsheetml/2009/9/main" objectType="CheckBox" fmlaLink="$BN$32" lockText="1" noThreeD="1"/>
</file>

<file path=xl/ctrlProps/ctrlProp14.xml><?xml version="1.0" encoding="utf-8"?>
<formControlPr xmlns="http://schemas.microsoft.com/office/spreadsheetml/2009/9/main" objectType="CheckBox" fmlaLink="$BN$33" lockText="1" noThreeD="1"/>
</file>

<file path=xl/ctrlProps/ctrlProp15.xml><?xml version="1.0" encoding="utf-8"?>
<formControlPr xmlns="http://schemas.microsoft.com/office/spreadsheetml/2009/9/main" objectType="CheckBox" fmlaLink="$BN$34" lockText="1" noThreeD="1"/>
</file>

<file path=xl/ctrlProps/ctrlProp16.xml><?xml version="1.0" encoding="utf-8"?>
<formControlPr xmlns="http://schemas.microsoft.com/office/spreadsheetml/2009/9/main" objectType="CheckBox" fmlaLink="$BN$35" lockText="1" noThreeD="1"/>
</file>

<file path=xl/ctrlProps/ctrlProp17.xml><?xml version="1.0" encoding="utf-8"?>
<formControlPr xmlns="http://schemas.microsoft.com/office/spreadsheetml/2009/9/main" objectType="CheckBox" fmlaLink="$BN$36" lockText="1" noThreeD="1"/>
</file>

<file path=xl/ctrlProps/ctrlProp18.xml><?xml version="1.0" encoding="utf-8"?>
<formControlPr xmlns="http://schemas.microsoft.com/office/spreadsheetml/2009/9/main" objectType="CheckBox" fmlaLink="$BN$37" lockText="1" noThreeD="1"/>
</file>

<file path=xl/ctrlProps/ctrlProp19.xml><?xml version="1.0" encoding="utf-8"?>
<formControlPr xmlns="http://schemas.microsoft.com/office/spreadsheetml/2009/9/main" objectType="CheckBox" fmlaLink="$BN$43" lockText="1" noThreeD="1"/>
</file>

<file path=xl/ctrlProps/ctrlProp2.xml><?xml version="1.0" encoding="utf-8"?>
<formControlPr xmlns="http://schemas.microsoft.com/office/spreadsheetml/2009/9/main" objectType="CheckBox" fmlaLink="$BN$15" lockText="1" noThreeD="1"/>
</file>

<file path=xl/ctrlProps/ctrlProp20.xml><?xml version="1.0" encoding="utf-8"?>
<formControlPr xmlns="http://schemas.microsoft.com/office/spreadsheetml/2009/9/main" objectType="CheckBox" fmlaLink="$BN$44" lockText="1" noThreeD="1"/>
</file>

<file path=xl/ctrlProps/ctrlProp21.xml><?xml version="1.0" encoding="utf-8"?>
<formControlPr xmlns="http://schemas.microsoft.com/office/spreadsheetml/2009/9/main" objectType="CheckBox" fmlaLink="$BN$45" lockText="1" noThreeD="1"/>
</file>

<file path=xl/ctrlProps/ctrlProp22.xml><?xml version="1.0" encoding="utf-8"?>
<formControlPr xmlns="http://schemas.microsoft.com/office/spreadsheetml/2009/9/main" objectType="CheckBox" fmlaLink="$BN$46" lockText="1" noThreeD="1"/>
</file>

<file path=xl/ctrlProps/ctrlProp23.xml><?xml version="1.0" encoding="utf-8"?>
<formControlPr xmlns="http://schemas.microsoft.com/office/spreadsheetml/2009/9/main" objectType="CheckBox" fmlaLink="$BN$47" lockText="1" noThreeD="1"/>
</file>

<file path=xl/ctrlProps/ctrlProp24.xml><?xml version="1.0" encoding="utf-8"?>
<formControlPr xmlns="http://schemas.microsoft.com/office/spreadsheetml/2009/9/main" objectType="CheckBox" fmlaLink="$BN$48" lockText="1" noThreeD="1"/>
</file>

<file path=xl/ctrlProps/ctrlProp25.xml><?xml version="1.0" encoding="utf-8"?>
<formControlPr xmlns="http://schemas.microsoft.com/office/spreadsheetml/2009/9/main" objectType="CheckBox" fmlaLink="$BN$49" lockText="1" noThreeD="1"/>
</file>

<file path=xl/ctrlProps/ctrlProp26.xml><?xml version="1.0" encoding="utf-8"?>
<formControlPr xmlns="http://schemas.microsoft.com/office/spreadsheetml/2009/9/main" objectType="CheckBox" fmlaLink="$BN$53" lockText="1" noThreeD="1"/>
</file>

<file path=xl/ctrlProps/ctrlProp27.xml><?xml version="1.0" encoding="utf-8"?>
<formControlPr xmlns="http://schemas.microsoft.com/office/spreadsheetml/2009/9/main" objectType="CheckBox" fmlaLink="$BN$54" lockText="1" noThreeD="1"/>
</file>

<file path=xl/ctrlProps/ctrlProp28.xml><?xml version="1.0" encoding="utf-8"?>
<formControlPr xmlns="http://schemas.microsoft.com/office/spreadsheetml/2009/9/main" objectType="CheckBox" fmlaLink="$BN$55" lockText="1" noThreeD="1"/>
</file>

<file path=xl/ctrlProps/ctrlProp29.xml><?xml version="1.0" encoding="utf-8"?>
<formControlPr xmlns="http://schemas.microsoft.com/office/spreadsheetml/2009/9/main" objectType="CheckBox" fmlaLink="$BN$56" lockText="1" noThreeD="1"/>
</file>

<file path=xl/ctrlProps/ctrlProp3.xml><?xml version="1.0" encoding="utf-8"?>
<formControlPr xmlns="http://schemas.microsoft.com/office/spreadsheetml/2009/9/main" objectType="CheckBox" fmlaLink="$BN$16" lockText="1" noThreeD="1"/>
</file>

<file path=xl/ctrlProps/ctrlProp30.xml><?xml version="1.0" encoding="utf-8"?>
<formControlPr xmlns="http://schemas.microsoft.com/office/spreadsheetml/2009/9/main" objectType="CheckBox" fmlaLink="$BN$60" lockText="1" noThreeD="1"/>
</file>

<file path=xl/ctrlProps/ctrlProp31.xml><?xml version="1.0" encoding="utf-8"?>
<formControlPr xmlns="http://schemas.microsoft.com/office/spreadsheetml/2009/9/main" objectType="CheckBox" fmlaLink="$BN$61" lockText="1" noThreeD="1"/>
</file>

<file path=xl/ctrlProps/ctrlProp32.xml><?xml version="1.0" encoding="utf-8"?>
<formControlPr xmlns="http://schemas.microsoft.com/office/spreadsheetml/2009/9/main" objectType="CheckBox" fmlaLink="$BN$39" lockText="1" noThreeD="1"/>
</file>

<file path=xl/ctrlProps/ctrlProp33.xml><?xml version="1.0" encoding="utf-8"?>
<formControlPr xmlns="http://schemas.microsoft.com/office/spreadsheetml/2009/9/main" objectType="CheckBox" fmlaLink="$BN$66" lockText="1" noThreeD="1"/>
</file>

<file path=xl/ctrlProps/ctrlProp34.xml><?xml version="1.0" encoding="utf-8"?>
<formControlPr xmlns="http://schemas.microsoft.com/office/spreadsheetml/2009/9/main" objectType="CheckBox" fmlaLink="$BN$71" lockText="1" noThreeD="1"/>
</file>

<file path=xl/ctrlProps/ctrlProp35.xml><?xml version="1.0" encoding="utf-8"?>
<formControlPr xmlns="http://schemas.microsoft.com/office/spreadsheetml/2009/9/main" objectType="CheckBox" fmlaLink="$BN$67" lockText="1" noThreeD="1"/>
</file>

<file path=xl/ctrlProps/ctrlProp36.xml><?xml version="1.0" encoding="utf-8"?>
<formControlPr xmlns="http://schemas.microsoft.com/office/spreadsheetml/2009/9/main" objectType="CheckBox" fmlaLink="$BN$72" lockText="1" noThreeD="1"/>
</file>

<file path=xl/ctrlProps/ctrlProp37.xml><?xml version="1.0" encoding="utf-8"?>
<formControlPr xmlns="http://schemas.microsoft.com/office/spreadsheetml/2009/9/main" objectType="CheckBox" fmlaLink="$BN$73" lockText="1" noThreeD="1"/>
</file>

<file path=xl/ctrlProps/ctrlProp38.xml><?xml version="1.0" encoding="utf-8"?>
<formControlPr xmlns="http://schemas.microsoft.com/office/spreadsheetml/2009/9/main" objectType="CheckBox" fmlaLink="$BN$74" lockText="1" noThreeD="1"/>
</file>

<file path=xl/ctrlProps/ctrlProp39.xml><?xml version="1.0" encoding="utf-8"?>
<formControlPr xmlns="http://schemas.microsoft.com/office/spreadsheetml/2009/9/main" objectType="CheckBox" fmlaLink="$BN$78" lockText="1" noThreeD="1"/>
</file>

<file path=xl/ctrlProps/ctrlProp4.xml><?xml version="1.0" encoding="utf-8"?>
<formControlPr xmlns="http://schemas.microsoft.com/office/spreadsheetml/2009/9/main" objectType="CheckBox" fmlaLink="$BN$17" lockText="1" noThreeD="1"/>
</file>

<file path=xl/ctrlProps/ctrlProp40.xml><?xml version="1.0" encoding="utf-8"?>
<formControlPr xmlns="http://schemas.microsoft.com/office/spreadsheetml/2009/9/main" objectType="CheckBox" fmlaLink="$BN$79" lockText="1" noThreeD="1"/>
</file>

<file path=xl/ctrlProps/ctrlProp41.xml><?xml version="1.0" encoding="utf-8"?>
<formControlPr xmlns="http://schemas.microsoft.com/office/spreadsheetml/2009/9/main" objectType="CheckBox" fmlaLink="$BN$80" lockText="1" noThreeD="1"/>
</file>

<file path=xl/ctrlProps/ctrlProp42.xml><?xml version="1.0" encoding="utf-8"?>
<formControlPr xmlns="http://schemas.microsoft.com/office/spreadsheetml/2009/9/main" objectType="CheckBox" fmlaLink="$BN$81" lockText="1" noThreeD="1"/>
</file>

<file path=xl/ctrlProps/ctrlProp43.xml><?xml version="1.0" encoding="utf-8"?>
<formControlPr xmlns="http://schemas.microsoft.com/office/spreadsheetml/2009/9/main" objectType="CheckBox" fmlaLink="$BN$82" lockText="1" noThreeD="1"/>
</file>

<file path=xl/ctrlProps/ctrlProp44.xml><?xml version="1.0" encoding="utf-8"?>
<formControlPr xmlns="http://schemas.microsoft.com/office/spreadsheetml/2009/9/main" objectType="CheckBox" fmlaLink="$BN$83" lockText="1" noThreeD="1"/>
</file>

<file path=xl/ctrlProps/ctrlProp45.xml><?xml version="1.0" encoding="utf-8"?>
<formControlPr xmlns="http://schemas.microsoft.com/office/spreadsheetml/2009/9/main" objectType="CheckBox" fmlaLink="$BN$84" lockText="1" noThreeD="1"/>
</file>

<file path=xl/ctrlProps/ctrlProp46.xml><?xml version="1.0" encoding="utf-8"?>
<formControlPr xmlns="http://schemas.microsoft.com/office/spreadsheetml/2009/9/main" objectType="CheckBox" fmlaLink="$BN$62" lockText="1" noThreeD="1"/>
</file>

<file path=xl/ctrlProps/ctrlProp47.xml><?xml version="1.0" encoding="utf-8"?>
<formControlPr xmlns="http://schemas.microsoft.com/office/spreadsheetml/2009/9/main" objectType="CheckBox" fmlaLink="$BN$38" lockText="1" noThreeD="1"/>
</file>

<file path=xl/ctrlProps/ctrlProp5.xml><?xml version="1.0" encoding="utf-8"?>
<formControlPr xmlns="http://schemas.microsoft.com/office/spreadsheetml/2009/9/main" objectType="CheckBox" fmlaLink="$BN$18" lockText="1" noThreeD="1"/>
</file>

<file path=xl/ctrlProps/ctrlProp6.xml><?xml version="1.0" encoding="utf-8"?>
<formControlPr xmlns="http://schemas.microsoft.com/office/spreadsheetml/2009/9/main" objectType="CheckBox" fmlaLink="$BN$22" lockText="1" noThreeD="1"/>
</file>

<file path=xl/ctrlProps/ctrlProp7.xml><?xml version="1.0" encoding="utf-8"?>
<formControlPr xmlns="http://schemas.microsoft.com/office/spreadsheetml/2009/9/main" objectType="CheckBox" fmlaLink="$BN$23" lockText="1" noThreeD="1"/>
</file>

<file path=xl/ctrlProps/ctrlProp8.xml><?xml version="1.0" encoding="utf-8"?>
<formControlPr xmlns="http://schemas.microsoft.com/office/spreadsheetml/2009/9/main" objectType="CheckBox" fmlaLink="$BN$24" lockText="1" noThreeD="1"/>
</file>

<file path=xl/ctrlProps/ctrlProp9.xml><?xml version="1.0" encoding="utf-8"?>
<formControlPr xmlns="http://schemas.microsoft.com/office/spreadsheetml/2009/9/main" objectType="CheckBox" fmlaLink="$BN$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10</xdr:row>
          <xdr:rowOff>95250</xdr:rowOff>
        </xdr:from>
        <xdr:to>
          <xdr:col>3</xdr:col>
          <xdr:colOff>409575</xdr:colOff>
          <xdr:row>10</xdr:row>
          <xdr:rowOff>276225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114300</xdr:rowOff>
        </xdr:from>
        <xdr:to>
          <xdr:col>3</xdr:col>
          <xdr:colOff>409575</xdr:colOff>
          <xdr:row>14</xdr:row>
          <xdr:rowOff>295275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15</xdr:row>
          <xdr:rowOff>95250</xdr:rowOff>
        </xdr:from>
        <xdr:to>
          <xdr:col>3</xdr:col>
          <xdr:colOff>409575</xdr:colOff>
          <xdr:row>15</xdr:row>
          <xdr:rowOff>276225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0</xdr:rowOff>
        </xdr:from>
        <xdr:to>
          <xdr:col>3</xdr:col>
          <xdr:colOff>409575</xdr:colOff>
          <xdr:row>16</xdr:row>
          <xdr:rowOff>180975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95250</xdr:rowOff>
        </xdr:from>
        <xdr:to>
          <xdr:col>3</xdr:col>
          <xdr:colOff>409575</xdr:colOff>
          <xdr:row>17</xdr:row>
          <xdr:rowOff>276225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95250</xdr:rowOff>
        </xdr:from>
        <xdr:to>
          <xdr:col>3</xdr:col>
          <xdr:colOff>409575</xdr:colOff>
          <xdr:row>21</xdr:row>
          <xdr:rowOff>276225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22</xdr:row>
          <xdr:rowOff>285750</xdr:rowOff>
        </xdr:from>
        <xdr:to>
          <xdr:col>3</xdr:col>
          <xdr:colOff>409575</xdr:colOff>
          <xdr:row>22</xdr:row>
          <xdr:rowOff>466725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23</xdr:row>
          <xdr:rowOff>85725</xdr:rowOff>
        </xdr:from>
        <xdr:to>
          <xdr:col>3</xdr:col>
          <xdr:colOff>409575</xdr:colOff>
          <xdr:row>23</xdr:row>
          <xdr:rowOff>266700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9525</xdr:rowOff>
        </xdr:from>
        <xdr:to>
          <xdr:col>3</xdr:col>
          <xdr:colOff>409575</xdr:colOff>
          <xdr:row>25</xdr:row>
          <xdr:rowOff>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29</xdr:row>
          <xdr:rowOff>171450</xdr:rowOff>
        </xdr:from>
        <xdr:to>
          <xdr:col>3</xdr:col>
          <xdr:colOff>409575</xdr:colOff>
          <xdr:row>29</xdr:row>
          <xdr:rowOff>352425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25</xdr:row>
          <xdr:rowOff>95250</xdr:rowOff>
        </xdr:from>
        <xdr:to>
          <xdr:col>3</xdr:col>
          <xdr:colOff>409575</xdr:colOff>
          <xdr:row>25</xdr:row>
          <xdr:rowOff>276225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30</xdr:row>
          <xdr:rowOff>85725</xdr:rowOff>
        </xdr:from>
        <xdr:to>
          <xdr:col>3</xdr:col>
          <xdr:colOff>409575</xdr:colOff>
          <xdr:row>30</xdr:row>
          <xdr:rowOff>266700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31</xdr:row>
          <xdr:rowOff>85725</xdr:rowOff>
        </xdr:from>
        <xdr:to>
          <xdr:col>3</xdr:col>
          <xdr:colOff>409575</xdr:colOff>
          <xdr:row>31</xdr:row>
          <xdr:rowOff>266700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32</xdr:row>
          <xdr:rowOff>95250</xdr:rowOff>
        </xdr:from>
        <xdr:to>
          <xdr:col>3</xdr:col>
          <xdr:colOff>409575</xdr:colOff>
          <xdr:row>32</xdr:row>
          <xdr:rowOff>276225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33</xdr:row>
          <xdr:rowOff>266700</xdr:rowOff>
        </xdr:from>
        <xdr:to>
          <xdr:col>3</xdr:col>
          <xdr:colOff>409575</xdr:colOff>
          <xdr:row>33</xdr:row>
          <xdr:rowOff>447675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34</xdr:row>
          <xdr:rowOff>0</xdr:rowOff>
        </xdr:from>
        <xdr:to>
          <xdr:col>3</xdr:col>
          <xdr:colOff>409575</xdr:colOff>
          <xdr:row>34</xdr:row>
          <xdr:rowOff>180975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35</xdr:row>
          <xdr:rowOff>0</xdr:rowOff>
        </xdr:from>
        <xdr:to>
          <xdr:col>3</xdr:col>
          <xdr:colOff>409575</xdr:colOff>
          <xdr:row>35</xdr:row>
          <xdr:rowOff>180975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36</xdr:row>
          <xdr:rowOff>171450</xdr:rowOff>
        </xdr:from>
        <xdr:to>
          <xdr:col>3</xdr:col>
          <xdr:colOff>409575</xdr:colOff>
          <xdr:row>36</xdr:row>
          <xdr:rowOff>352425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42</xdr:row>
          <xdr:rowOff>285750</xdr:rowOff>
        </xdr:from>
        <xdr:to>
          <xdr:col>3</xdr:col>
          <xdr:colOff>409575</xdr:colOff>
          <xdr:row>42</xdr:row>
          <xdr:rowOff>466725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43</xdr:row>
          <xdr:rowOff>200025</xdr:rowOff>
        </xdr:from>
        <xdr:to>
          <xdr:col>3</xdr:col>
          <xdr:colOff>409575</xdr:colOff>
          <xdr:row>43</xdr:row>
          <xdr:rowOff>381000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44</xdr:row>
          <xdr:rowOff>95250</xdr:rowOff>
        </xdr:from>
        <xdr:to>
          <xdr:col>3</xdr:col>
          <xdr:colOff>409575</xdr:colOff>
          <xdr:row>44</xdr:row>
          <xdr:rowOff>276225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45</xdr:row>
          <xdr:rowOff>95250</xdr:rowOff>
        </xdr:from>
        <xdr:to>
          <xdr:col>3</xdr:col>
          <xdr:colOff>409575</xdr:colOff>
          <xdr:row>45</xdr:row>
          <xdr:rowOff>276225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46</xdr:row>
          <xdr:rowOff>76200</xdr:rowOff>
        </xdr:from>
        <xdr:to>
          <xdr:col>3</xdr:col>
          <xdr:colOff>409575</xdr:colOff>
          <xdr:row>46</xdr:row>
          <xdr:rowOff>257175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47</xdr:row>
          <xdr:rowOff>104775</xdr:rowOff>
        </xdr:from>
        <xdr:to>
          <xdr:col>3</xdr:col>
          <xdr:colOff>409575</xdr:colOff>
          <xdr:row>47</xdr:row>
          <xdr:rowOff>285750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48</xdr:row>
          <xdr:rowOff>85725</xdr:rowOff>
        </xdr:from>
        <xdr:to>
          <xdr:col>3</xdr:col>
          <xdr:colOff>409575</xdr:colOff>
          <xdr:row>48</xdr:row>
          <xdr:rowOff>266700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52</xdr:row>
          <xdr:rowOff>104775</xdr:rowOff>
        </xdr:from>
        <xdr:to>
          <xdr:col>3</xdr:col>
          <xdr:colOff>409575</xdr:colOff>
          <xdr:row>52</xdr:row>
          <xdr:rowOff>285750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53</xdr:row>
          <xdr:rowOff>180975</xdr:rowOff>
        </xdr:from>
        <xdr:to>
          <xdr:col>3</xdr:col>
          <xdr:colOff>409575</xdr:colOff>
          <xdr:row>53</xdr:row>
          <xdr:rowOff>361950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54</xdr:row>
          <xdr:rowOff>200025</xdr:rowOff>
        </xdr:from>
        <xdr:to>
          <xdr:col>3</xdr:col>
          <xdr:colOff>409575</xdr:colOff>
          <xdr:row>54</xdr:row>
          <xdr:rowOff>381000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55</xdr:row>
          <xdr:rowOff>95250</xdr:rowOff>
        </xdr:from>
        <xdr:to>
          <xdr:col>3</xdr:col>
          <xdr:colOff>409575</xdr:colOff>
          <xdr:row>55</xdr:row>
          <xdr:rowOff>276225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59</xdr:row>
          <xdr:rowOff>0</xdr:rowOff>
        </xdr:from>
        <xdr:to>
          <xdr:col>3</xdr:col>
          <xdr:colOff>409575</xdr:colOff>
          <xdr:row>59</xdr:row>
          <xdr:rowOff>180975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60</xdr:row>
          <xdr:rowOff>685800</xdr:rowOff>
        </xdr:from>
        <xdr:to>
          <xdr:col>3</xdr:col>
          <xdr:colOff>409575</xdr:colOff>
          <xdr:row>60</xdr:row>
          <xdr:rowOff>866775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38</xdr:row>
          <xdr:rowOff>171450</xdr:rowOff>
        </xdr:from>
        <xdr:to>
          <xdr:col>3</xdr:col>
          <xdr:colOff>409575</xdr:colOff>
          <xdr:row>38</xdr:row>
          <xdr:rowOff>352425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65</xdr:row>
          <xdr:rowOff>104775</xdr:rowOff>
        </xdr:from>
        <xdr:to>
          <xdr:col>3</xdr:col>
          <xdr:colOff>409575</xdr:colOff>
          <xdr:row>65</xdr:row>
          <xdr:rowOff>285750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70</xdr:row>
          <xdr:rowOff>104775</xdr:rowOff>
        </xdr:from>
        <xdr:to>
          <xdr:col>3</xdr:col>
          <xdr:colOff>409575</xdr:colOff>
          <xdr:row>70</xdr:row>
          <xdr:rowOff>285750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66</xdr:row>
          <xdr:rowOff>104775</xdr:rowOff>
        </xdr:from>
        <xdr:to>
          <xdr:col>3</xdr:col>
          <xdr:colOff>409575</xdr:colOff>
          <xdr:row>66</xdr:row>
          <xdr:rowOff>285750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71</xdr:row>
          <xdr:rowOff>171450</xdr:rowOff>
        </xdr:from>
        <xdr:to>
          <xdr:col>3</xdr:col>
          <xdr:colOff>409575</xdr:colOff>
          <xdr:row>71</xdr:row>
          <xdr:rowOff>352425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72</xdr:row>
          <xdr:rowOff>171450</xdr:rowOff>
        </xdr:from>
        <xdr:to>
          <xdr:col>3</xdr:col>
          <xdr:colOff>409575</xdr:colOff>
          <xdr:row>72</xdr:row>
          <xdr:rowOff>352425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73</xdr:row>
          <xdr:rowOff>200025</xdr:rowOff>
        </xdr:from>
        <xdr:to>
          <xdr:col>3</xdr:col>
          <xdr:colOff>409575</xdr:colOff>
          <xdr:row>73</xdr:row>
          <xdr:rowOff>381000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77</xdr:row>
          <xdr:rowOff>104775</xdr:rowOff>
        </xdr:from>
        <xdr:to>
          <xdr:col>3</xdr:col>
          <xdr:colOff>409575</xdr:colOff>
          <xdr:row>77</xdr:row>
          <xdr:rowOff>285750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78</xdr:row>
          <xdr:rowOff>95250</xdr:rowOff>
        </xdr:from>
        <xdr:to>
          <xdr:col>3</xdr:col>
          <xdr:colOff>409575</xdr:colOff>
          <xdr:row>78</xdr:row>
          <xdr:rowOff>276225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79</xdr:row>
          <xdr:rowOff>171450</xdr:rowOff>
        </xdr:from>
        <xdr:to>
          <xdr:col>3</xdr:col>
          <xdr:colOff>409575</xdr:colOff>
          <xdr:row>79</xdr:row>
          <xdr:rowOff>352425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80</xdr:row>
          <xdr:rowOff>171450</xdr:rowOff>
        </xdr:from>
        <xdr:to>
          <xdr:col>3</xdr:col>
          <xdr:colOff>409575</xdr:colOff>
          <xdr:row>80</xdr:row>
          <xdr:rowOff>352425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81</xdr:row>
          <xdr:rowOff>85725</xdr:rowOff>
        </xdr:from>
        <xdr:to>
          <xdr:col>3</xdr:col>
          <xdr:colOff>409575</xdr:colOff>
          <xdr:row>81</xdr:row>
          <xdr:rowOff>266700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82</xdr:row>
          <xdr:rowOff>76200</xdr:rowOff>
        </xdr:from>
        <xdr:to>
          <xdr:col>3</xdr:col>
          <xdr:colOff>409575</xdr:colOff>
          <xdr:row>82</xdr:row>
          <xdr:rowOff>257175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83</xdr:row>
          <xdr:rowOff>152400</xdr:rowOff>
        </xdr:from>
        <xdr:to>
          <xdr:col>3</xdr:col>
          <xdr:colOff>409575</xdr:colOff>
          <xdr:row>83</xdr:row>
          <xdr:rowOff>333375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61</xdr:row>
          <xdr:rowOff>95250</xdr:rowOff>
        </xdr:from>
        <xdr:to>
          <xdr:col>3</xdr:col>
          <xdr:colOff>409575</xdr:colOff>
          <xdr:row>61</xdr:row>
          <xdr:rowOff>276225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37</xdr:row>
          <xdr:rowOff>85725</xdr:rowOff>
        </xdr:from>
        <xdr:to>
          <xdr:col>3</xdr:col>
          <xdr:colOff>409575</xdr:colOff>
          <xdr:row>37</xdr:row>
          <xdr:rowOff>266700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MyBackyardLoudoun@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K108"/>
  <sheetViews>
    <sheetView showGridLines="0" showRowColHeaders="0" tabSelected="1" showRuler="0" view="pageLayout" topLeftCell="A86" zoomScaleNormal="100" workbookViewId="0">
      <selection activeCell="B88" sqref="B88:D88"/>
    </sheetView>
  </sheetViews>
  <sheetFormatPr defaultRowHeight="15" x14ac:dyDescent="0.25"/>
  <cols>
    <col min="1" max="1" width="0.85546875" style="2" customWidth="1"/>
    <col min="2" max="2" width="6.140625" style="2" customWidth="1"/>
    <col min="3" max="3" width="77.85546875" style="5" customWidth="1"/>
    <col min="4" max="4" width="7" style="2" customWidth="1"/>
    <col min="5" max="61" width="7" style="2" hidden="1" customWidth="1"/>
    <col min="62" max="62" width="12.7109375" style="2" hidden="1" customWidth="1"/>
    <col min="63" max="63" width="6.140625" style="2" hidden="1" customWidth="1"/>
    <col min="64" max="64" width="5.5703125" style="3" hidden="1" customWidth="1"/>
    <col min="65" max="65" width="16.5703125" style="7" hidden="1" customWidth="1"/>
    <col min="66" max="66" width="7.42578125" style="2" hidden="1" customWidth="1"/>
    <col min="67" max="81" width="9.140625" style="3" hidden="1" customWidth="1"/>
    <col min="82" max="82" width="9.140625" style="3" customWidth="1"/>
    <col min="83" max="83" width="11.42578125" style="3" customWidth="1"/>
    <col min="84" max="84" width="11.140625" style="3" customWidth="1"/>
    <col min="85" max="107" width="9.140625" style="3" customWidth="1"/>
    <col min="108" max="16384" width="9.140625" style="3"/>
  </cols>
  <sheetData>
    <row r="1" spans="2:88" ht="22.5" customHeight="1" x14ac:dyDescent="0.25">
      <c r="C1" s="1" t="s">
        <v>62</v>
      </c>
    </row>
    <row r="2" spans="2:88" ht="18.75" customHeight="1" x14ac:dyDescent="0.25">
      <c r="C2" s="4" t="s">
        <v>63</v>
      </c>
    </row>
    <row r="3" spans="2:88" ht="12" customHeight="1" x14ac:dyDescent="0.25">
      <c r="C3" s="4"/>
    </row>
    <row r="4" spans="2:88" ht="132.75" customHeight="1" x14ac:dyDescent="0.25">
      <c r="B4" s="72" t="s">
        <v>79</v>
      </c>
      <c r="C4" s="73"/>
      <c r="D4" s="7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CD4" s="27"/>
    </row>
    <row r="5" spans="2:88" ht="8.25" customHeight="1" x14ac:dyDescent="0.25">
      <c r="B5" s="77"/>
      <c r="C5" s="78"/>
      <c r="D5" s="78"/>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CD5" s="27"/>
    </row>
    <row r="6" spans="2:88" ht="33" customHeight="1" x14ac:dyDescent="0.25">
      <c r="B6" s="74" t="s">
        <v>5</v>
      </c>
      <c r="C6" s="75"/>
      <c r="D6" s="75"/>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row>
    <row r="7" spans="2:88" ht="21.75" customHeight="1" x14ac:dyDescent="0.25">
      <c r="B7" s="79"/>
      <c r="C7" s="80"/>
      <c r="D7" s="80"/>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row>
    <row r="8" spans="2:88" ht="28.5" customHeight="1" x14ac:dyDescent="0.25">
      <c r="B8" s="15"/>
      <c r="C8" s="42" t="s">
        <v>83</v>
      </c>
      <c r="D8" s="18" t="s">
        <v>15</v>
      </c>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2" t="s">
        <v>3</v>
      </c>
      <c r="BK8" s="2" t="s">
        <v>1</v>
      </c>
      <c r="BM8" s="7" t="s">
        <v>0</v>
      </c>
      <c r="BN8" s="2" t="s">
        <v>2</v>
      </c>
      <c r="BP8" s="2" t="s">
        <v>4</v>
      </c>
      <c r="BQ8" s="3">
        <v>1</v>
      </c>
      <c r="BR8" s="3">
        <v>2</v>
      </c>
      <c r="BS8" s="3">
        <v>3</v>
      </c>
      <c r="BT8" s="3">
        <v>4</v>
      </c>
      <c r="BU8" s="3">
        <v>5</v>
      </c>
      <c r="BV8" s="3">
        <v>6</v>
      </c>
      <c r="BW8" s="3">
        <v>7</v>
      </c>
      <c r="BX8" s="3">
        <v>8</v>
      </c>
      <c r="BY8" s="3">
        <v>9</v>
      </c>
      <c r="BZ8" s="3">
        <v>10</v>
      </c>
      <c r="CJ8" s="26"/>
    </row>
    <row r="9" spans="2:88" ht="15" customHeight="1" x14ac:dyDescent="0.25">
      <c r="B9" s="8"/>
      <c r="C9" s="9"/>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P9" s="2"/>
    </row>
    <row r="10" spans="2:88" ht="16.5" customHeight="1" x14ac:dyDescent="0.25">
      <c r="B10" s="11"/>
      <c r="C10" s="12" t="s">
        <v>7</v>
      </c>
      <c r="D10" s="13"/>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P10" s="2"/>
    </row>
    <row r="11" spans="2:88" ht="30" x14ac:dyDescent="0.25">
      <c r="B11" s="29">
        <v>1</v>
      </c>
      <c r="C11" s="14" t="s">
        <v>66</v>
      </c>
      <c r="D11" s="29"/>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2">
        <f t="shared" ref="BJ11:BJ62" si="0">IF(BN11,BM11,0)</f>
        <v>0</v>
      </c>
      <c r="BK11" s="2">
        <v>1</v>
      </c>
      <c r="BM11" s="7">
        <v>4</v>
      </c>
      <c r="BN11" s="35" t="b">
        <v>0</v>
      </c>
      <c r="BQ11" s="3">
        <f t="shared" ref="BQ11:BZ11" si="1">IF($BK11=BQ$8,$BJ11,0)</f>
        <v>0</v>
      </c>
      <c r="BR11" s="3">
        <f t="shared" si="1"/>
        <v>0</v>
      </c>
      <c r="BS11" s="3">
        <f t="shared" si="1"/>
        <v>0</v>
      </c>
      <c r="BT11" s="3">
        <f t="shared" si="1"/>
        <v>0</v>
      </c>
      <c r="BU11" s="3">
        <f t="shared" si="1"/>
        <v>0</v>
      </c>
      <c r="BV11" s="3">
        <f t="shared" si="1"/>
        <v>0</v>
      </c>
      <c r="BW11" s="3">
        <f t="shared" si="1"/>
        <v>0</v>
      </c>
      <c r="BX11" s="3">
        <f t="shared" si="1"/>
        <v>0</v>
      </c>
      <c r="BY11" s="3">
        <f t="shared" si="1"/>
        <v>0</v>
      </c>
      <c r="BZ11" s="3">
        <f t="shared" si="1"/>
        <v>0</v>
      </c>
    </row>
    <row r="12" spans="2:88" x14ac:dyDescent="0.25">
      <c r="B12" s="15"/>
      <c r="C12" s="16" t="s">
        <v>6</v>
      </c>
      <c r="D12" s="30">
        <f>SUM(BQ:BQ)</f>
        <v>0</v>
      </c>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N12" s="35"/>
    </row>
    <row r="13" spans="2:88" x14ac:dyDescent="0.25">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N13" s="35"/>
    </row>
    <row r="14" spans="2:88" ht="16.5" customHeight="1" x14ac:dyDescent="0.25">
      <c r="B14" s="11"/>
      <c r="C14" s="12" t="s">
        <v>8</v>
      </c>
      <c r="D14" s="20"/>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N14" s="35"/>
    </row>
    <row r="15" spans="2:88" ht="30" x14ac:dyDescent="0.25">
      <c r="B15" s="29">
        <v>2</v>
      </c>
      <c r="C15" s="14" t="s">
        <v>26</v>
      </c>
      <c r="D15" s="29"/>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2">
        <f t="shared" si="0"/>
        <v>0</v>
      </c>
      <c r="BK15" s="2">
        <v>2</v>
      </c>
      <c r="BM15" s="7">
        <v>2</v>
      </c>
      <c r="BN15" s="35" t="b">
        <v>0</v>
      </c>
      <c r="BQ15" s="3">
        <f t="shared" ref="BQ15:BZ18" si="2">IF($BK15=BQ$8,$BJ15,0)</f>
        <v>0</v>
      </c>
      <c r="BR15" s="3">
        <f t="shared" si="2"/>
        <v>0</v>
      </c>
      <c r="BS15" s="3">
        <f t="shared" si="2"/>
        <v>0</v>
      </c>
      <c r="BT15" s="3">
        <f t="shared" si="2"/>
        <v>0</v>
      </c>
      <c r="BU15" s="3">
        <f t="shared" si="2"/>
        <v>0</v>
      </c>
      <c r="BV15" s="3">
        <f t="shared" si="2"/>
        <v>0</v>
      </c>
      <c r="BW15" s="3">
        <f t="shared" si="2"/>
        <v>0</v>
      </c>
      <c r="BX15" s="3">
        <f t="shared" si="2"/>
        <v>0</v>
      </c>
      <c r="BY15" s="3">
        <f t="shared" si="2"/>
        <v>0</v>
      </c>
      <c r="BZ15" s="3">
        <f t="shared" si="2"/>
        <v>0</v>
      </c>
    </row>
    <row r="16" spans="2:88" ht="30" x14ac:dyDescent="0.25">
      <c r="B16" s="21">
        <v>3</v>
      </c>
      <c r="C16" s="17" t="s">
        <v>53</v>
      </c>
      <c r="D16" s="21"/>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2">
        <f t="shared" si="0"/>
        <v>0</v>
      </c>
      <c r="BK16" s="2">
        <v>2</v>
      </c>
      <c r="BM16" s="7">
        <v>2</v>
      </c>
      <c r="BN16" s="35" t="b">
        <v>0</v>
      </c>
      <c r="BQ16" s="3">
        <f t="shared" si="2"/>
        <v>0</v>
      </c>
      <c r="BR16" s="3">
        <f t="shared" si="2"/>
        <v>0</v>
      </c>
      <c r="BS16" s="3">
        <f t="shared" si="2"/>
        <v>0</v>
      </c>
      <c r="BT16" s="3">
        <f t="shared" si="2"/>
        <v>0</v>
      </c>
      <c r="BU16" s="3">
        <f t="shared" si="2"/>
        <v>0</v>
      </c>
      <c r="BV16" s="3">
        <f t="shared" si="2"/>
        <v>0</v>
      </c>
      <c r="BW16" s="3">
        <f t="shared" si="2"/>
        <v>0</v>
      </c>
      <c r="BX16" s="3">
        <f t="shared" si="2"/>
        <v>0</v>
      </c>
      <c r="BY16" s="3">
        <f t="shared" si="2"/>
        <v>0</v>
      </c>
      <c r="BZ16" s="3">
        <f t="shared" si="2"/>
        <v>0</v>
      </c>
    </row>
    <row r="17" spans="1:78" x14ac:dyDescent="0.25">
      <c r="B17" s="21">
        <v>4</v>
      </c>
      <c r="C17" s="17" t="s">
        <v>27</v>
      </c>
      <c r="D17" s="21"/>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2">
        <f t="shared" si="0"/>
        <v>0</v>
      </c>
      <c r="BK17" s="2">
        <v>2</v>
      </c>
      <c r="BM17" s="7">
        <v>2</v>
      </c>
      <c r="BN17" s="35" t="b">
        <v>0</v>
      </c>
      <c r="BQ17" s="3">
        <f t="shared" si="2"/>
        <v>0</v>
      </c>
      <c r="BR17" s="3">
        <f t="shared" si="2"/>
        <v>0</v>
      </c>
      <c r="BS17" s="3">
        <f t="shared" si="2"/>
        <v>0</v>
      </c>
      <c r="BT17" s="3">
        <f t="shared" si="2"/>
        <v>0</v>
      </c>
      <c r="BU17" s="3">
        <f t="shared" si="2"/>
        <v>0</v>
      </c>
      <c r="BV17" s="3">
        <f t="shared" si="2"/>
        <v>0</v>
      </c>
      <c r="BW17" s="3">
        <f t="shared" si="2"/>
        <v>0</v>
      </c>
      <c r="BX17" s="3">
        <f t="shared" si="2"/>
        <v>0</v>
      </c>
      <c r="BY17" s="3">
        <f t="shared" si="2"/>
        <v>0</v>
      </c>
      <c r="BZ17" s="3">
        <f t="shared" si="2"/>
        <v>0</v>
      </c>
    </row>
    <row r="18" spans="1:78" ht="30" x14ac:dyDescent="0.25">
      <c r="B18" s="21">
        <v>5</v>
      </c>
      <c r="C18" s="17" t="s">
        <v>25</v>
      </c>
      <c r="D18" s="21"/>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2">
        <f t="shared" si="0"/>
        <v>0</v>
      </c>
      <c r="BK18" s="2">
        <v>2</v>
      </c>
      <c r="BM18" s="7">
        <v>2</v>
      </c>
      <c r="BN18" s="35" t="b">
        <v>0</v>
      </c>
      <c r="BQ18" s="3">
        <f t="shared" si="2"/>
        <v>0</v>
      </c>
      <c r="BR18" s="3">
        <f t="shared" si="2"/>
        <v>0</v>
      </c>
      <c r="BS18" s="3">
        <f t="shared" si="2"/>
        <v>0</v>
      </c>
      <c r="BT18" s="3">
        <f t="shared" si="2"/>
        <v>0</v>
      </c>
      <c r="BU18" s="3">
        <f t="shared" si="2"/>
        <v>0</v>
      </c>
      <c r="BV18" s="3">
        <f t="shared" si="2"/>
        <v>0</v>
      </c>
      <c r="BW18" s="3">
        <f t="shared" si="2"/>
        <v>0</v>
      </c>
      <c r="BX18" s="3">
        <f t="shared" si="2"/>
        <v>0</v>
      </c>
      <c r="BY18" s="3">
        <f t="shared" si="2"/>
        <v>0</v>
      </c>
      <c r="BZ18" s="3">
        <f t="shared" si="2"/>
        <v>0</v>
      </c>
    </row>
    <row r="19" spans="1:78" x14ac:dyDescent="0.25">
      <c r="B19" s="15"/>
      <c r="C19" s="16" t="s">
        <v>16</v>
      </c>
      <c r="D19" s="30">
        <f>SUM(BR:BR)</f>
        <v>0</v>
      </c>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N19" s="35"/>
    </row>
    <row r="20" spans="1:78" x14ac:dyDescent="0.25">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N20" s="35"/>
    </row>
    <row r="21" spans="1:78" ht="16.5" customHeight="1" x14ac:dyDescent="0.25">
      <c r="B21" s="15"/>
      <c r="C21" s="12" t="s">
        <v>9</v>
      </c>
      <c r="D21" s="20"/>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N21" s="35"/>
    </row>
    <row r="22" spans="1:78" ht="30" x14ac:dyDescent="0.25">
      <c r="B22" s="29">
        <v>6</v>
      </c>
      <c r="C22" s="14" t="s">
        <v>28</v>
      </c>
      <c r="D22" s="29"/>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2">
        <f t="shared" si="0"/>
        <v>0</v>
      </c>
      <c r="BK22" s="2">
        <v>3</v>
      </c>
      <c r="BM22" s="7">
        <v>2</v>
      </c>
      <c r="BN22" s="35" t="b">
        <v>0</v>
      </c>
      <c r="BQ22" s="3">
        <f t="shared" ref="BQ22:BZ26" si="3">IF($BK22=BQ$8,$BJ22,0)</f>
        <v>0</v>
      </c>
      <c r="BR22" s="3">
        <f t="shared" si="3"/>
        <v>0</v>
      </c>
      <c r="BS22" s="3">
        <f t="shared" si="3"/>
        <v>0</v>
      </c>
      <c r="BT22" s="3">
        <f t="shared" si="3"/>
        <v>0</v>
      </c>
      <c r="BU22" s="3">
        <f t="shared" si="3"/>
        <v>0</v>
      </c>
      <c r="BV22" s="3">
        <f t="shared" si="3"/>
        <v>0</v>
      </c>
      <c r="BW22" s="3">
        <f t="shared" si="3"/>
        <v>0</v>
      </c>
      <c r="BX22" s="3">
        <f t="shared" si="3"/>
        <v>0</v>
      </c>
      <c r="BY22" s="3">
        <f t="shared" si="3"/>
        <v>0</v>
      </c>
      <c r="BZ22" s="3">
        <f t="shared" si="3"/>
        <v>0</v>
      </c>
    </row>
    <row r="23" spans="1:78" ht="60" x14ac:dyDescent="0.25">
      <c r="B23" s="21">
        <v>7</v>
      </c>
      <c r="C23" s="17" t="s">
        <v>29</v>
      </c>
      <c r="D23" s="21"/>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2">
        <f t="shared" si="0"/>
        <v>0</v>
      </c>
      <c r="BK23" s="2">
        <v>3</v>
      </c>
      <c r="BM23" s="7">
        <v>4</v>
      </c>
      <c r="BN23" s="35" t="b">
        <v>0</v>
      </c>
      <c r="BQ23" s="3">
        <f t="shared" si="3"/>
        <v>0</v>
      </c>
      <c r="BR23" s="3">
        <f t="shared" si="3"/>
        <v>0</v>
      </c>
      <c r="BS23" s="3">
        <f t="shared" si="3"/>
        <v>0</v>
      </c>
      <c r="BT23" s="3">
        <f t="shared" si="3"/>
        <v>0</v>
      </c>
      <c r="BU23" s="3">
        <f t="shared" si="3"/>
        <v>0</v>
      </c>
      <c r="BV23" s="3">
        <f t="shared" si="3"/>
        <v>0</v>
      </c>
      <c r="BW23" s="3">
        <f t="shared" si="3"/>
        <v>0</v>
      </c>
      <c r="BX23" s="3">
        <f t="shared" si="3"/>
        <v>0</v>
      </c>
      <c r="BY23" s="3">
        <f t="shared" si="3"/>
        <v>0</v>
      </c>
      <c r="BZ23" s="3">
        <f t="shared" si="3"/>
        <v>0</v>
      </c>
    </row>
    <row r="24" spans="1:78" ht="30" x14ac:dyDescent="0.25">
      <c r="B24" s="21">
        <v>8</v>
      </c>
      <c r="C24" s="17" t="s">
        <v>30</v>
      </c>
      <c r="D24" s="21"/>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2">
        <f t="shared" si="0"/>
        <v>0</v>
      </c>
      <c r="BK24" s="2">
        <v>3</v>
      </c>
      <c r="BM24" s="7">
        <v>2</v>
      </c>
      <c r="BN24" s="35" t="b">
        <v>0</v>
      </c>
      <c r="BQ24" s="3">
        <f t="shared" si="3"/>
        <v>0</v>
      </c>
      <c r="BR24" s="3">
        <f t="shared" si="3"/>
        <v>0</v>
      </c>
      <c r="BS24" s="3">
        <f t="shared" si="3"/>
        <v>0</v>
      </c>
      <c r="BT24" s="3">
        <f t="shared" si="3"/>
        <v>0</v>
      </c>
      <c r="BU24" s="3">
        <f t="shared" si="3"/>
        <v>0</v>
      </c>
      <c r="BV24" s="3">
        <f t="shared" si="3"/>
        <v>0</v>
      </c>
      <c r="BW24" s="3">
        <f t="shared" si="3"/>
        <v>0</v>
      </c>
      <c r="BX24" s="3">
        <f t="shared" si="3"/>
        <v>0</v>
      </c>
      <c r="BY24" s="3">
        <f t="shared" si="3"/>
        <v>0</v>
      </c>
      <c r="BZ24" s="3">
        <f t="shared" si="3"/>
        <v>0</v>
      </c>
    </row>
    <row r="25" spans="1:78" x14ac:dyDescent="0.25">
      <c r="B25" s="21">
        <v>9</v>
      </c>
      <c r="C25" s="17" t="s">
        <v>31</v>
      </c>
      <c r="D25" s="21"/>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2">
        <f t="shared" si="0"/>
        <v>0</v>
      </c>
      <c r="BK25" s="2">
        <v>3</v>
      </c>
      <c r="BM25" s="7">
        <v>3</v>
      </c>
      <c r="BN25" s="35" t="b">
        <v>0</v>
      </c>
      <c r="BQ25" s="3">
        <f t="shared" si="3"/>
        <v>0</v>
      </c>
      <c r="BR25" s="3">
        <f t="shared" si="3"/>
        <v>0</v>
      </c>
      <c r="BS25" s="3">
        <f t="shared" si="3"/>
        <v>0</v>
      </c>
      <c r="BT25" s="3">
        <f t="shared" si="3"/>
        <v>0</v>
      </c>
      <c r="BU25" s="3">
        <f t="shared" si="3"/>
        <v>0</v>
      </c>
      <c r="BV25" s="3">
        <f t="shared" si="3"/>
        <v>0</v>
      </c>
      <c r="BW25" s="3">
        <f t="shared" si="3"/>
        <v>0</v>
      </c>
      <c r="BX25" s="3">
        <f t="shared" si="3"/>
        <v>0</v>
      </c>
      <c r="BY25" s="3">
        <f t="shared" si="3"/>
        <v>0</v>
      </c>
      <c r="BZ25" s="3">
        <f t="shared" si="3"/>
        <v>0</v>
      </c>
    </row>
    <row r="26" spans="1:78" ht="30" x14ac:dyDescent="0.25">
      <c r="B26" s="21">
        <v>10</v>
      </c>
      <c r="C26" s="17" t="s">
        <v>67</v>
      </c>
      <c r="D26" s="21"/>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2">
        <f t="shared" si="0"/>
        <v>0</v>
      </c>
      <c r="BK26" s="2">
        <v>3</v>
      </c>
      <c r="BM26" s="7">
        <v>4</v>
      </c>
      <c r="BN26" s="35" t="b">
        <v>0</v>
      </c>
      <c r="BQ26" s="3">
        <f t="shared" si="3"/>
        <v>0</v>
      </c>
      <c r="BR26" s="3">
        <f t="shared" si="3"/>
        <v>0</v>
      </c>
      <c r="BS26" s="3">
        <f t="shared" si="3"/>
        <v>0</v>
      </c>
      <c r="BT26" s="3">
        <f t="shared" si="3"/>
        <v>0</v>
      </c>
      <c r="BU26" s="3">
        <f t="shared" si="3"/>
        <v>0</v>
      </c>
      <c r="BV26" s="3">
        <f t="shared" si="3"/>
        <v>0</v>
      </c>
      <c r="BW26" s="3">
        <f t="shared" si="3"/>
        <v>0</v>
      </c>
      <c r="BX26" s="3">
        <f t="shared" si="3"/>
        <v>0</v>
      </c>
      <c r="BY26" s="3">
        <f t="shared" si="3"/>
        <v>0</v>
      </c>
      <c r="BZ26" s="3">
        <f t="shared" si="3"/>
        <v>0</v>
      </c>
    </row>
    <row r="27" spans="1:78" x14ac:dyDescent="0.25">
      <c r="B27" s="15"/>
      <c r="C27" s="16" t="s">
        <v>17</v>
      </c>
      <c r="D27" s="30">
        <f>SUM(BS:BS)</f>
        <v>0</v>
      </c>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N27" s="35"/>
    </row>
    <row r="28" spans="1:78" ht="28.5" customHeight="1" x14ac:dyDescent="0.25">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N28" s="35"/>
    </row>
    <row r="29" spans="1:78" ht="19.5" customHeight="1" x14ac:dyDescent="0.25">
      <c r="A29" s="28"/>
      <c r="B29" s="19"/>
      <c r="C29" s="59" t="s">
        <v>10</v>
      </c>
      <c r="D29" s="13"/>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N29" s="35"/>
    </row>
    <row r="30" spans="1:78" ht="45" x14ac:dyDescent="0.25">
      <c r="B30" s="21">
        <v>11</v>
      </c>
      <c r="C30" s="17" t="s">
        <v>32</v>
      </c>
      <c r="D30" s="21"/>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2">
        <f t="shared" si="0"/>
        <v>0</v>
      </c>
      <c r="BK30" s="2">
        <v>4</v>
      </c>
      <c r="BM30" s="7">
        <v>2</v>
      </c>
      <c r="BN30" s="35" t="b">
        <v>0</v>
      </c>
      <c r="BQ30" s="3">
        <f t="shared" ref="BQ30:BZ39" si="4">IF($BK30=BQ$8,$BJ30,0)</f>
        <v>0</v>
      </c>
      <c r="BR30" s="3">
        <f t="shared" si="4"/>
        <v>0</v>
      </c>
      <c r="BS30" s="3">
        <f t="shared" si="4"/>
        <v>0</v>
      </c>
      <c r="BT30" s="3">
        <f t="shared" si="4"/>
        <v>0</v>
      </c>
      <c r="BU30" s="3">
        <f t="shared" si="4"/>
        <v>0</v>
      </c>
      <c r="BV30" s="3">
        <f t="shared" si="4"/>
        <v>0</v>
      </c>
      <c r="BW30" s="3">
        <f t="shared" si="4"/>
        <v>0</v>
      </c>
      <c r="BX30" s="3">
        <f t="shared" si="4"/>
        <v>0</v>
      </c>
      <c r="BY30" s="3">
        <f t="shared" si="4"/>
        <v>0</v>
      </c>
      <c r="BZ30" s="3">
        <f t="shared" si="4"/>
        <v>0</v>
      </c>
    </row>
    <row r="31" spans="1:78" ht="30" x14ac:dyDescent="0.25">
      <c r="B31" s="21">
        <v>12</v>
      </c>
      <c r="C31" s="17" t="s">
        <v>68</v>
      </c>
      <c r="D31" s="21"/>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2">
        <f t="shared" si="0"/>
        <v>0</v>
      </c>
      <c r="BK31" s="2">
        <v>4</v>
      </c>
      <c r="BM31" s="7">
        <v>3</v>
      </c>
      <c r="BN31" s="35" t="b">
        <v>0</v>
      </c>
      <c r="BQ31" s="3">
        <f t="shared" si="4"/>
        <v>0</v>
      </c>
      <c r="BR31" s="3">
        <f t="shared" si="4"/>
        <v>0</v>
      </c>
      <c r="BS31" s="3">
        <f t="shared" si="4"/>
        <v>0</v>
      </c>
      <c r="BT31" s="3">
        <f t="shared" si="4"/>
        <v>0</v>
      </c>
      <c r="BU31" s="3">
        <f t="shared" si="4"/>
        <v>0</v>
      </c>
      <c r="BV31" s="3">
        <f t="shared" si="4"/>
        <v>0</v>
      </c>
      <c r="BW31" s="3">
        <f t="shared" si="4"/>
        <v>0</v>
      </c>
      <c r="BX31" s="3">
        <f t="shared" si="4"/>
        <v>0</v>
      </c>
      <c r="BY31" s="3">
        <f t="shared" si="4"/>
        <v>0</v>
      </c>
      <c r="BZ31" s="3">
        <f t="shared" si="4"/>
        <v>0</v>
      </c>
    </row>
    <row r="32" spans="1:78" ht="30" x14ac:dyDescent="0.25">
      <c r="B32" s="21">
        <v>13</v>
      </c>
      <c r="C32" s="17" t="s">
        <v>87</v>
      </c>
      <c r="D32" s="21"/>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2">
        <f t="shared" si="0"/>
        <v>0</v>
      </c>
      <c r="BK32" s="2">
        <v>4</v>
      </c>
      <c r="BM32" s="7">
        <v>2</v>
      </c>
      <c r="BN32" s="35" t="b">
        <v>0</v>
      </c>
      <c r="BQ32" s="3">
        <f t="shared" si="4"/>
        <v>0</v>
      </c>
      <c r="BR32" s="3">
        <f t="shared" si="4"/>
        <v>0</v>
      </c>
      <c r="BS32" s="3">
        <f t="shared" si="4"/>
        <v>0</v>
      </c>
      <c r="BT32" s="3">
        <f t="shared" si="4"/>
        <v>0</v>
      </c>
      <c r="BU32" s="3">
        <f t="shared" si="4"/>
        <v>0</v>
      </c>
      <c r="BV32" s="3">
        <f t="shared" si="4"/>
        <v>0</v>
      </c>
      <c r="BW32" s="3">
        <f t="shared" si="4"/>
        <v>0</v>
      </c>
      <c r="BX32" s="3">
        <f t="shared" si="4"/>
        <v>0</v>
      </c>
      <c r="BY32" s="3">
        <f t="shared" si="4"/>
        <v>0</v>
      </c>
      <c r="BZ32" s="3">
        <f t="shared" si="4"/>
        <v>0</v>
      </c>
    </row>
    <row r="33" spans="2:78" ht="30" x14ac:dyDescent="0.25">
      <c r="B33" s="21">
        <v>14</v>
      </c>
      <c r="C33" s="17" t="s">
        <v>33</v>
      </c>
      <c r="D33" s="21"/>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2">
        <f t="shared" si="0"/>
        <v>0</v>
      </c>
      <c r="BK33" s="2">
        <v>4</v>
      </c>
      <c r="BM33" s="7">
        <v>2</v>
      </c>
      <c r="BN33" s="35" t="b">
        <v>0</v>
      </c>
      <c r="BQ33" s="3">
        <f t="shared" si="4"/>
        <v>0</v>
      </c>
      <c r="BR33" s="3">
        <f t="shared" si="4"/>
        <v>0</v>
      </c>
      <c r="BS33" s="3">
        <f t="shared" si="4"/>
        <v>0</v>
      </c>
      <c r="BT33" s="3">
        <f t="shared" si="4"/>
        <v>0</v>
      </c>
      <c r="BU33" s="3">
        <f t="shared" si="4"/>
        <v>0</v>
      </c>
      <c r="BV33" s="3">
        <f t="shared" si="4"/>
        <v>0</v>
      </c>
      <c r="BW33" s="3">
        <f t="shared" si="4"/>
        <v>0</v>
      </c>
      <c r="BX33" s="3">
        <f t="shared" si="4"/>
        <v>0</v>
      </c>
      <c r="BY33" s="3">
        <f t="shared" si="4"/>
        <v>0</v>
      </c>
      <c r="BZ33" s="3">
        <f t="shared" si="4"/>
        <v>0</v>
      </c>
    </row>
    <row r="34" spans="2:78" ht="56.25" customHeight="1" x14ac:dyDescent="0.25">
      <c r="B34" s="21">
        <v>15</v>
      </c>
      <c r="C34" s="17" t="s">
        <v>69</v>
      </c>
      <c r="D34" s="21"/>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2">
        <f t="shared" si="0"/>
        <v>0</v>
      </c>
      <c r="BK34" s="2">
        <v>4</v>
      </c>
      <c r="BM34" s="7">
        <v>2</v>
      </c>
      <c r="BN34" s="35" t="b">
        <v>0</v>
      </c>
      <c r="BQ34" s="3">
        <f t="shared" si="4"/>
        <v>0</v>
      </c>
      <c r="BR34" s="3">
        <f t="shared" si="4"/>
        <v>0</v>
      </c>
      <c r="BS34" s="3">
        <f t="shared" si="4"/>
        <v>0</v>
      </c>
      <c r="BT34" s="3">
        <f t="shared" si="4"/>
        <v>0</v>
      </c>
      <c r="BU34" s="3">
        <f t="shared" si="4"/>
        <v>0</v>
      </c>
      <c r="BV34" s="3">
        <f t="shared" si="4"/>
        <v>0</v>
      </c>
      <c r="BW34" s="3">
        <f t="shared" si="4"/>
        <v>0</v>
      </c>
      <c r="BX34" s="3">
        <f t="shared" si="4"/>
        <v>0</v>
      </c>
      <c r="BY34" s="3">
        <f t="shared" si="4"/>
        <v>0</v>
      </c>
      <c r="BZ34" s="3">
        <f t="shared" si="4"/>
        <v>0</v>
      </c>
    </row>
    <row r="35" spans="2:78" x14ac:dyDescent="0.25">
      <c r="B35" s="21">
        <v>16</v>
      </c>
      <c r="C35" s="17" t="s">
        <v>34</v>
      </c>
      <c r="D35" s="21"/>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2">
        <f t="shared" si="0"/>
        <v>0</v>
      </c>
      <c r="BK35" s="2">
        <v>4</v>
      </c>
      <c r="BM35" s="7">
        <v>2</v>
      </c>
      <c r="BN35" s="35" t="b">
        <v>0</v>
      </c>
      <c r="BQ35" s="3">
        <f t="shared" si="4"/>
        <v>0</v>
      </c>
      <c r="BR35" s="3">
        <f t="shared" si="4"/>
        <v>0</v>
      </c>
      <c r="BS35" s="3">
        <f t="shared" si="4"/>
        <v>0</v>
      </c>
      <c r="BT35" s="3">
        <f t="shared" si="4"/>
        <v>0</v>
      </c>
      <c r="BU35" s="3">
        <f t="shared" si="4"/>
        <v>0</v>
      </c>
      <c r="BV35" s="3">
        <f t="shared" si="4"/>
        <v>0</v>
      </c>
      <c r="BW35" s="3">
        <f t="shared" si="4"/>
        <v>0</v>
      </c>
      <c r="BX35" s="3">
        <f t="shared" si="4"/>
        <v>0</v>
      </c>
      <c r="BY35" s="3">
        <f t="shared" si="4"/>
        <v>0</v>
      </c>
      <c r="BZ35" s="3">
        <f t="shared" si="4"/>
        <v>0</v>
      </c>
    </row>
    <row r="36" spans="2:78" x14ac:dyDescent="0.25">
      <c r="B36" s="21">
        <v>17</v>
      </c>
      <c r="C36" s="17" t="s">
        <v>35</v>
      </c>
      <c r="D36" s="21"/>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2">
        <f t="shared" si="0"/>
        <v>0</v>
      </c>
      <c r="BK36" s="2">
        <v>4</v>
      </c>
      <c r="BM36" s="7">
        <v>2</v>
      </c>
      <c r="BN36" s="35" t="b">
        <v>0</v>
      </c>
      <c r="BQ36" s="3">
        <f t="shared" si="4"/>
        <v>0</v>
      </c>
      <c r="BR36" s="3">
        <f t="shared" si="4"/>
        <v>0</v>
      </c>
      <c r="BS36" s="3">
        <f t="shared" si="4"/>
        <v>0</v>
      </c>
      <c r="BT36" s="3">
        <f t="shared" si="4"/>
        <v>0</v>
      </c>
      <c r="BU36" s="3">
        <f t="shared" si="4"/>
        <v>0</v>
      </c>
      <c r="BV36" s="3">
        <f t="shared" si="4"/>
        <v>0</v>
      </c>
      <c r="BW36" s="3">
        <f t="shared" si="4"/>
        <v>0</v>
      </c>
      <c r="BX36" s="3">
        <f t="shared" si="4"/>
        <v>0</v>
      </c>
      <c r="BY36" s="3">
        <f t="shared" si="4"/>
        <v>0</v>
      </c>
      <c r="BZ36" s="3">
        <f t="shared" si="4"/>
        <v>0</v>
      </c>
    </row>
    <row r="37" spans="2:78" ht="45" x14ac:dyDescent="0.25">
      <c r="B37" s="21">
        <v>18</v>
      </c>
      <c r="C37" s="17" t="s">
        <v>55</v>
      </c>
      <c r="D37" s="21"/>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2">
        <f t="shared" si="0"/>
        <v>0</v>
      </c>
      <c r="BK37" s="2">
        <v>4</v>
      </c>
      <c r="BM37" s="7">
        <v>2</v>
      </c>
      <c r="BN37" s="35" t="b">
        <v>0</v>
      </c>
      <c r="BQ37" s="3">
        <f t="shared" si="4"/>
        <v>0</v>
      </c>
      <c r="BR37" s="3">
        <f t="shared" si="4"/>
        <v>0</v>
      </c>
      <c r="BS37" s="3">
        <f t="shared" si="4"/>
        <v>0</v>
      </c>
      <c r="BT37" s="3">
        <f t="shared" si="4"/>
        <v>0</v>
      </c>
      <c r="BU37" s="3">
        <f t="shared" si="4"/>
        <v>0</v>
      </c>
      <c r="BV37" s="3">
        <f t="shared" si="4"/>
        <v>0</v>
      </c>
      <c r="BW37" s="3">
        <f t="shared" si="4"/>
        <v>0</v>
      </c>
      <c r="BX37" s="3">
        <f t="shared" si="4"/>
        <v>0</v>
      </c>
      <c r="BY37" s="3">
        <f t="shared" si="4"/>
        <v>0</v>
      </c>
      <c r="BZ37" s="3">
        <f t="shared" si="4"/>
        <v>0</v>
      </c>
    </row>
    <row r="38" spans="2:78" ht="30" x14ac:dyDescent="0.25">
      <c r="B38" s="21">
        <v>19</v>
      </c>
      <c r="C38" s="17" t="s">
        <v>77</v>
      </c>
      <c r="D38" s="21"/>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2">
        <f>IF(BN38,BM38,0)</f>
        <v>0</v>
      </c>
      <c r="BK38" s="2">
        <v>4</v>
      </c>
      <c r="BM38" s="7">
        <v>4</v>
      </c>
      <c r="BN38" s="35" t="b">
        <v>0</v>
      </c>
      <c r="BQ38" s="3">
        <f t="shared" si="4"/>
        <v>0</v>
      </c>
      <c r="BR38" s="3">
        <f t="shared" si="4"/>
        <v>0</v>
      </c>
      <c r="BS38" s="3">
        <f t="shared" si="4"/>
        <v>0</v>
      </c>
      <c r="BT38" s="3">
        <f t="shared" si="4"/>
        <v>0</v>
      </c>
      <c r="BU38" s="3">
        <f t="shared" si="4"/>
        <v>0</v>
      </c>
      <c r="BV38" s="3">
        <f t="shared" si="4"/>
        <v>0</v>
      </c>
      <c r="BW38" s="3">
        <f t="shared" si="4"/>
        <v>0</v>
      </c>
      <c r="BX38" s="3">
        <f t="shared" si="4"/>
        <v>0</v>
      </c>
      <c r="BY38" s="3">
        <f t="shared" si="4"/>
        <v>0</v>
      </c>
      <c r="BZ38" s="3">
        <f t="shared" si="4"/>
        <v>0</v>
      </c>
    </row>
    <row r="39" spans="2:78" ht="45" x14ac:dyDescent="0.25">
      <c r="B39" s="21">
        <v>20</v>
      </c>
      <c r="C39" s="17" t="s">
        <v>82</v>
      </c>
      <c r="D39" s="21"/>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2">
        <f>IF(BN39,BM39,0)</f>
        <v>0</v>
      </c>
      <c r="BK39" s="2">
        <v>4</v>
      </c>
      <c r="BM39" s="7">
        <v>4</v>
      </c>
      <c r="BN39" s="35" t="b">
        <v>0</v>
      </c>
      <c r="BQ39" s="3">
        <f t="shared" si="4"/>
        <v>0</v>
      </c>
      <c r="BR39" s="3">
        <f t="shared" si="4"/>
        <v>0</v>
      </c>
      <c r="BS39" s="3">
        <f t="shared" si="4"/>
        <v>0</v>
      </c>
      <c r="BT39" s="3">
        <f t="shared" si="4"/>
        <v>0</v>
      </c>
      <c r="BU39" s="3">
        <f t="shared" si="4"/>
        <v>0</v>
      </c>
      <c r="BV39" s="3">
        <f t="shared" si="4"/>
        <v>0</v>
      </c>
      <c r="BW39" s="3">
        <f t="shared" si="4"/>
        <v>0</v>
      </c>
      <c r="BX39" s="3">
        <f t="shared" si="4"/>
        <v>0</v>
      </c>
      <c r="BY39" s="3">
        <f t="shared" si="4"/>
        <v>0</v>
      </c>
      <c r="BZ39" s="3">
        <f t="shared" si="4"/>
        <v>0</v>
      </c>
    </row>
    <row r="40" spans="2:78" x14ac:dyDescent="0.25">
      <c r="B40" s="15"/>
      <c r="C40" s="16" t="s">
        <v>24</v>
      </c>
      <c r="D40" s="30">
        <f>SUM(BT:BT)</f>
        <v>0</v>
      </c>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N40" s="35"/>
    </row>
    <row r="41" spans="2:78" ht="15" customHeight="1" x14ac:dyDescent="0.25">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N41" s="35"/>
    </row>
    <row r="42" spans="2:78" ht="19.5" customHeight="1" x14ac:dyDescent="0.25">
      <c r="B42" s="11"/>
      <c r="C42" s="12" t="s">
        <v>11</v>
      </c>
      <c r="D42" s="20"/>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N42" s="35"/>
    </row>
    <row r="43" spans="2:78" ht="60" x14ac:dyDescent="0.25">
      <c r="B43" s="21">
        <v>21</v>
      </c>
      <c r="C43" s="17" t="s">
        <v>70</v>
      </c>
      <c r="D43" s="21"/>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2">
        <f t="shared" si="0"/>
        <v>0</v>
      </c>
      <c r="BK43" s="2">
        <v>5</v>
      </c>
      <c r="BM43" s="7">
        <v>2</v>
      </c>
      <c r="BN43" s="35" t="b">
        <v>0</v>
      </c>
      <c r="BQ43" s="3">
        <f t="shared" ref="BQ43:BZ49" si="5">IF($BK43=BQ$8,$BJ43,0)</f>
        <v>0</v>
      </c>
      <c r="BR43" s="3">
        <f t="shared" si="5"/>
        <v>0</v>
      </c>
      <c r="BS43" s="3">
        <f t="shared" si="5"/>
        <v>0</v>
      </c>
      <c r="BT43" s="3">
        <f t="shared" si="5"/>
        <v>0</v>
      </c>
      <c r="BU43" s="3">
        <f t="shared" si="5"/>
        <v>0</v>
      </c>
      <c r="BV43" s="3">
        <f t="shared" si="5"/>
        <v>0</v>
      </c>
      <c r="BW43" s="3">
        <f t="shared" si="5"/>
        <v>0</v>
      </c>
      <c r="BX43" s="3">
        <f t="shared" si="5"/>
        <v>0</v>
      </c>
      <c r="BY43" s="3">
        <f t="shared" si="5"/>
        <v>0</v>
      </c>
      <c r="BZ43" s="3">
        <f t="shared" si="5"/>
        <v>0</v>
      </c>
    </row>
    <row r="44" spans="2:78" ht="45" x14ac:dyDescent="0.25">
      <c r="B44" s="21">
        <v>22</v>
      </c>
      <c r="C44" s="17" t="s">
        <v>36</v>
      </c>
      <c r="D44" s="21"/>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2">
        <f t="shared" si="0"/>
        <v>0</v>
      </c>
      <c r="BK44" s="2">
        <v>5</v>
      </c>
      <c r="BM44" s="7">
        <v>2</v>
      </c>
      <c r="BN44" s="35" t="b">
        <v>0</v>
      </c>
      <c r="BQ44" s="3">
        <f t="shared" si="5"/>
        <v>0</v>
      </c>
      <c r="BR44" s="3">
        <f t="shared" si="5"/>
        <v>0</v>
      </c>
      <c r="BS44" s="3">
        <f t="shared" si="5"/>
        <v>0</v>
      </c>
      <c r="BT44" s="3">
        <f t="shared" si="5"/>
        <v>0</v>
      </c>
      <c r="BU44" s="3">
        <f t="shared" si="5"/>
        <v>0</v>
      </c>
      <c r="BV44" s="3">
        <f t="shared" si="5"/>
        <v>0</v>
      </c>
      <c r="BW44" s="3">
        <f t="shared" si="5"/>
        <v>0</v>
      </c>
      <c r="BX44" s="3">
        <f t="shared" si="5"/>
        <v>0</v>
      </c>
      <c r="BY44" s="3">
        <f t="shared" si="5"/>
        <v>0</v>
      </c>
      <c r="BZ44" s="3">
        <f t="shared" si="5"/>
        <v>0</v>
      </c>
    </row>
    <row r="45" spans="2:78" ht="30" x14ac:dyDescent="0.25">
      <c r="B45" s="21">
        <v>23</v>
      </c>
      <c r="C45" s="17" t="s">
        <v>37</v>
      </c>
      <c r="D45" s="21"/>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2">
        <f t="shared" si="0"/>
        <v>0</v>
      </c>
      <c r="BK45" s="2">
        <v>5</v>
      </c>
      <c r="BM45" s="7">
        <v>3</v>
      </c>
      <c r="BN45" s="35" t="b">
        <v>0</v>
      </c>
      <c r="BQ45" s="3">
        <f t="shared" si="5"/>
        <v>0</v>
      </c>
      <c r="BR45" s="3">
        <f t="shared" si="5"/>
        <v>0</v>
      </c>
      <c r="BS45" s="3">
        <f t="shared" si="5"/>
        <v>0</v>
      </c>
      <c r="BT45" s="3">
        <f t="shared" si="5"/>
        <v>0</v>
      </c>
      <c r="BU45" s="3">
        <f t="shared" si="5"/>
        <v>0</v>
      </c>
      <c r="BV45" s="3">
        <f t="shared" si="5"/>
        <v>0</v>
      </c>
      <c r="BW45" s="3">
        <f t="shared" si="5"/>
        <v>0</v>
      </c>
      <c r="BX45" s="3">
        <f t="shared" si="5"/>
        <v>0</v>
      </c>
      <c r="BY45" s="3">
        <f t="shared" si="5"/>
        <v>0</v>
      </c>
      <c r="BZ45" s="3">
        <f t="shared" si="5"/>
        <v>0</v>
      </c>
    </row>
    <row r="46" spans="2:78" ht="30" x14ac:dyDescent="0.25">
      <c r="B46" s="21">
        <v>24</v>
      </c>
      <c r="C46" s="17" t="s">
        <v>38</v>
      </c>
      <c r="D46" s="21"/>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2">
        <f t="shared" si="0"/>
        <v>0</v>
      </c>
      <c r="BK46" s="2">
        <v>5</v>
      </c>
      <c r="BM46" s="7">
        <v>3</v>
      </c>
      <c r="BN46" s="35" t="b">
        <v>0</v>
      </c>
      <c r="BQ46" s="3">
        <f t="shared" si="5"/>
        <v>0</v>
      </c>
      <c r="BR46" s="3">
        <f t="shared" si="5"/>
        <v>0</v>
      </c>
      <c r="BS46" s="3">
        <f t="shared" si="5"/>
        <v>0</v>
      </c>
      <c r="BT46" s="3">
        <f t="shared" si="5"/>
        <v>0</v>
      </c>
      <c r="BU46" s="3">
        <f t="shared" si="5"/>
        <v>0</v>
      </c>
      <c r="BV46" s="3">
        <f t="shared" si="5"/>
        <v>0</v>
      </c>
      <c r="BW46" s="3">
        <f t="shared" si="5"/>
        <v>0</v>
      </c>
      <c r="BX46" s="3">
        <f t="shared" si="5"/>
        <v>0</v>
      </c>
      <c r="BY46" s="3">
        <f t="shared" si="5"/>
        <v>0</v>
      </c>
      <c r="BZ46" s="3">
        <f t="shared" si="5"/>
        <v>0</v>
      </c>
    </row>
    <row r="47" spans="2:78" ht="30" x14ac:dyDescent="0.25">
      <c r="B47" s="21">
        <v>25</v>
      </c>
      <c r="C47" s="17" t="s">
        <v>48</v>
      </c>
      <c r="D47" s="21"/>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2">
        <f t="shared" si="0"/>
        <v>0</v>
      </c>
      <c r="BK47" s="2">
        <v>5</v>
      </c>
      <c r="BM47" s="7">
        <v>2</v>
      </c>
      <c r="BN47" s="35" t="b">
        <v>0</v>
      </c>
      <c r="BQ47" s="3">
        <f t="shared" si="5"/>
        <v>0</v>
      </c>
      <c r="BR47" s="3">
        <f t="shared" si="5"/>
        <v>0</v>
      </c>
      <c r="BS47" s="3">
        <f t="shared" si="5"/>
        <v>0</v>
      </c>
      <c r="BT47" s="3">
        <f t="shared" si="5"/>
        <v>0</v>
      </c>
      <c r="BU47" s="3">
        <f t="shared" si="5"/>
        <v>0</v>
      </c>
      <c r="BV47" s="3">
        <f t="shared" si="5"/>
        <v>0</v>
      </c>
      <c r="BW47" s="3">
        <f t="shared" si="5"/>
        <v>0</v>
      </c>
      <c r="BX47" s="3">
        <f t="shared" si="5"/>
        <v>0</v>
      </c>
      <c r="BY47" s="3">
        <f t="shared" si="5"/>
        <v>0</v>
      </c>
      <c r="BZ47" s="3">
        <f t="shared" si="5"/>
        <v>0</v>
      </c>
    </row>
    <row r="48" spans="2:78" ht="30" x14ac:dyDescent="0.25">
      <c r="B48" s="21">
        <v>26</v>
      </c>
      <c r="C48" s="17" t="s">
        <v>49</v>
      </c>
      <c r="D48" s="21"/>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2">
        <f t="shared" si="0"/>
        <v>0</v>
      </c>
      <c r="BK48" s="2">
        <v>5</v>
      </c>
      <c r="BM48" s="7">
        <v>2</v>
      </c>
      <c r="BN48" s="35" t="b">
        <v>0</v>
      </c>
      <c r="BQ48" s="3">
        <f t="shared" si="5"/>
        <v>0</v>
      </c>
      <c r="BR48" s="3">
        <f t="shared" si="5"/>
        <v>0</v>
      </c>
      <c r="BS48" s="3">
        <f t="shared" si="5"/>
        <v>0</v>
      </c>
      <c r="BT48" s="3">
        <f t="shared" si="5"/>
        <v>0</v>
      </c>
      <c r="BU48" s="3">
        <f t="shared" si="5"/>
        <v>0</v>
      </c>
      <c r="BV48" s="3">
        <f t="shared" si="5"/>
        <v>0</v>
      </c>
      <c r="BW48" s="3">
        <f t="shared" si="5"/>
        <v>0</v>
      </c>
      <c r="BX48" s="3">
        <f t="shared" si="5"/>
        <v>0</v>
      </c>
      <c r="BY48" s="3">
        <f t="shared" si="5"/>
        <v>0</v>
      </c>
      <c r="BZ48" s="3">
        <f t="shared" si="5"/>
        <v>0</v>
      </c>
    </row>
    <row r="49" spans="2:78" ht="30" x14ac:dyDescent="0.25">
      <c r="B49" s="21">
        <v>27</v>
      </c>
      <c r="C49" s="17" t="s">
        <v>64</v>
      </c>
      <c r="D49" s="21"/>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2">
        <f t="shared" si="0"/>
        <v>0</v>
      </c>
      <c r="BK49" s="2">
        <v>5</v>
      </c>
      <c r="BM49" s="7">
        <v>2</v>
      </c>
      <c r="BN49" s="35" t="b">
        <v>0</v>
      </c>
      <c r="BQ49" s="3">
        <f t="shared" si="5"/>
        <v>0</v>
      </c>
      <c r="BR49" s="3">
        <f t="shared" si="5"/>
        <v>0</v>
      </c>
      <c r="BS49" s="3">
        <f t="shared" si="5"/>
        <v>0</v>
      </c>
      <c r="BT49" s="3">
        <f t="shared" si="5"/>
        <v>0</v>
      </c>
      <c r="BU49" s="3">
        <f t="shared" si="5"/>
        <v>0</v>
      </c>
      <c r="BV49" s="3">
        <f t="shared" si="5"/>
        <v>0</v>
      </c>
      <c r="BW49" s="3">
        <f t="shared" si="5"/>
        <v>0</v>
      </c>
      <c r="BX49" s="3">
        <f t="shared" si="5"/>
        <v>0</v>
      </c>
      <c r="BY49" s="3">
        <f t="shared" si="5"/>
        <v>0</v>
      </c>
      <c r="BZ49" s="3">
        <f t="shared" si="5"/>
        <v>0</v>
      </c>
    </row>
    <row r="50" spans="2:78" x14ac:dyDescent="0.25">
      <c r="B50" s="15"/>
      <c r="C50" s="25" t="s">
        <v>23</v>
      </c>
      <c r="D50" s="30">
        <f>SUM(BU:BU)</f>
        <v>0</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N50" s="35"/>
    </row>
    <row r="51" spans="2:78" ht="18.75" customHeight="1" x14ac:dyDescent="0.25">
      <c r="C51" s="6"/>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N51" s="35"/>
    </row>
    <row r="52" spans="2:78" ht="16.5" customHeight="1" x14ac:dyDescent="0.25">
      <c r="B52" s="11"/>
      <c r="C52" s="12" t="s">
        <v>12</v>
      </c>
      <c r="D52" s="20"/>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N52" s="35"/>
    </row>
    <row r="53" spans="2:78" ht="30" x14ac:dyDescent="0.25">
      <c r="B53" s="21">
        <v>28</v>
      </c>
      <c r="C53" s="17" t="s">
        <v>56</v>
      </c>
      <c r="D53" s="21"/>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2">
        <f t="shared" si="0"/>
        <v>0</v>
      </c>
      <c r="BK53" s="2">
        <v>6</v>
      </c>
      <c r="BM53" s="7">
        <v>3</v>
      </c>
      <c r="BN53" s="35" t="b">
        <v>0</v>
      </c>
      <c r="BQ53" s="3">
        <f t="shared" ref="BQ53:BZ56" si="6">IF($BK53=BQ$8,$BJ53,0)</f>
        <v>0</v>
      </c>
      <c r="BR53" s="3">
        <f t="shared" si="6"/>
        <v>0</v>
      </c>
      <c r="BS53" s="3">
        <f t="shared" si="6"/>
        <v>0</v>
      </c>
      <c r="BT53" s="3">
        <f t="shared" si="6"/>
        <v>0</v>
      </c>
      <c r="BU53" s="3">
        <f t="shared" si="6"/>
        <v>0</v>
      </c>
      <c r="BV53" s="3">
        <f t="shared" si="6"/>
        <v>0</v>
      </c>
      <c r="BW53" s="3">
        <f t="shared" si="6"/>
        <v>0</v>
      </c>
      <c r="BX53" s="3">
        <f t="shared" si="6"/>
        <v>0</v>
      </c>
      <c r="BY53" s="3">
        <f t="shared" si="6"/>
        <v>0</v>
      </c>
      <c r="BZ53" s="3">
        <f t="shared" si="6"/>
        <v>0</v>
      </c>
    </row>
    <row r="54" spans="2:78" ht="45" x14ac:dyDescent="0.25">
      <c r="B54" s="21">
        <v>29</v>
      </c>
      <c r="C54" s="17" t="s">
        <v>39</v>
      </c>
      <c r="D54" s="21"/>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2">
        <f t="shared" si="0"/>
        <v>0</v>
      </c>
      <c r="BK54" s="2">
        <v>6</v>
      </c>
      <c r="BM54" s="7">
        <v>3</v>
      </c>
      <c r="BN54" s="35" t="b">
        <v>0</v>
      </c>
      <c r="BQ54" s="3">
        <f t="shared" si="6"/>
        <v>0</v>
      </c>
      <c r="BR54" s="3">
        <f t="shared" si="6"/>
        <v>0</v>
      </c>
      <c r="BS54" s="3">
        <f t="shared" si="6"/>
        <v>0</v>
      </c>
      <c r="BT54" s="3">
        <f t="shared" si="6"/>
        <v>0</v>
      </c>
      <c r="BU54" s="3">
        <f t="shared" si="6"/>
        <v>0</v>
      </c>
      <c r="BV54" s="3">
        <f t="shared" si="6"/>
        <v>0</v>
      </c>
      <c r="BW54" s="3">
        <f t="shared" si="6"/>
        <v>0</v>
      </c>
      <c r="BX54" s="3">
        <f t="shared" si="6"/>
        <v>0</v>
      </c>
      <c r="BY54" s="3">
        <f t="shared" si="6"/>
        <v>0</v>
      </c>
      <c r="BZ54" s="3">
        <f t="shared" si="6"/>
        <v>0</v>
      </c>
    </row>
    <row r="55" spans="2:78" ht="45" x14ac:dyDescent="0.25">
      <c r="B55" s="21">
        <v>30</v>
      </c>
      <c r="C55" s="17" t="s">
        <v>54</v>
      </c>
      <c r="D55" s="21"/>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2">
        <f t="shared" si="0"/>
        <v>0</v>
      </c>
      <c r="BK55" s="2">
        <v>6</v>
      </c>
      <c r="BM55" s="7">
        <v>4</v>
      </c>
      <c r="BN55" s="35" t="b">
        <v>0</v>
      </c>
      <c r="BQ55" s="3">
        <f t="shared" si="6"/>
        <v>0</v>
      </c>
      <c r="BR55" s="3">
        <f t="shared" si="6"/>
        <v>0</v>
      </c>
      <c r="BS55" s="3">
        <f t="shared" si="6"/>
        <v>0</v>
      </c>
      <c r="BT55" s="3">
        <f t="shared" si="6"/>
        <v>0</v>
      </c>
      <c r="BU55" s="3">
        <f t="shared" si="6"/>
        <v>0</v>
      </c>
      <c r="BV55" s="3">
        <f t="shared" si="6"/>
        <v>0</v>
      </c>
      <c r="BW55" s="3">
        <f t="shared" si="6"/>
        <v>0</v>
      </c>
      <c r="BX55" s="3">
        <f t="shared" si="6"/>
        <v>0</v>
      </c>
      <c r="BY55" s="3">
        <f t="shared" si="6"/>
        <v>0</v>
      </c>
      <c r="BZ55" s="3">
        <f t="shared" si="6"/>
        <v>0</v>
      </c>
    </row>
    <row r="56" spans="2:78" ht="30" x14ac:dyDescent="0.25">
      <c r="B56" s="21">
        <v>31</v>
      </c>
      <c r="C56" s="17" t="s">
        <v>47</v>
      </c>
      <c r="D56" s="21"/>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2">
        <f t="shared" si="0"/>
        <v>0</v>
      </c>
      <c r="BK56" s="2">
        <v>6</v>
      </c>
      <c r="BM56" s="7">
        <v>2</v>
      </c>
      <c r="BN56" s="35" t="b">
        <v>0</v>
      </c>
      <c r="BQ56" s="3">
        <f t="shared" si="6"/>
        <v>0</v>
      </c>
      <c r="BR56" s="3">
        <f t="shared" si="6"/>
        <v>0</v>
      </c>
      <c r="BS56" s="3">
        <f t="shared" si="6"/>
        <v>0</v>
      </c>
      <c r="BT56" s="3">
        <f t="shared" si="6"/>
        <v>0</v>
      </c>
      <c r="BU56" s="3">
        <f t="shared" si="6"/>
        <v>0</v>
      </c>
      <c r="BV56" s="3">
        <f t="shared" si="6"/>
        <v>0</v>
      </c>
      <c r="BW56" s="3">
        <f t="shared" si="6"/>
        <v>0</v>
      </c>
      <c r="BX56" s="3">
        <f t="shared" si="6"/>
        <v>0</v>
      </c>
      <c r="BY56" s="3">
        <f t="shared" si="6"/>
        <v>0</v>
      </c>
      <c r="BZ56" s="3">
        <f t="shared" si="6"/>
        <v>0</v>
      </c>
    </row>
    <row r="57" spans="2:78" x14ac:dyDescent="0.25">
      <c r="B57" s="15"/>
      <c r="C57" s="25" t="s">
        <v>22</v>
      </c>
      <c r="D57" s="30">
        <f>SUM(BV:BV)</f>
        <v>0</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N57" s="35"/>
    </row>
    <row r="58" spans="2:78" ht="15" customHeight="1" x14ac:dyDescent="0.25">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N58" s="35"/>
    </row>
    <row r="59" spans="2:78" ht="16.5" customHeight="1" x14ac:dyDescent="0.25">
      <c r="B59" s="11"/>
      <c r="C59" s="12" t="s">
        <v>14</v>
      </c>
      <c r="D59" s="20"/>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N59" s="35"/>
    </row>
    <row r="60" spans="2:78" x14ac:dyDescent="0.25">
      <c r="B60" s="21">
        <v>32</v>
      </c>
      <c r="C60" s="17" t="s">
        <v>40</v>
      </c>
      <c r="D60" s="21"/>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2">
        <f t="shared" si="0"/>
        <v>0</v>
      </c>
      <c r="BK60" s="2">
        <v>7</v>
      </c>
      <c r="BM60" s="7">
        <v>3</v>
      </c>
      <c r="BN60" s="35" t="b">
        <v>0</v>
      </c>
      <c r="BQ60" s="3">
        <f t="shared" ref="BQ60:BZ62" si="7">IF($BK60=BQ$8,$BJ60,0)</f>
        <v>0</v>
      </c>
      <c r="BR60" s="3">
        <f t="shared" si="7"/>
        <v>0</v>
      </c>
      <c r="BS60" s="3">
        <f t="shared" si="7"/>
        <v>0</v>
      </c>
      <c r="BT60" s="3">
        <f t="shared" si="7"/>
        <v>0</v>
      </c>
      <c r="BU60" s="3">
        <f t="shared" si="7"/>
        <v>0</v>
      </c>
      <c r="BV60" s="3">
        <f t="shared" si="7"/>
        <v>0</v>
      </c>
      <c r="BW60" s="3">
        <f t="shared" si="7"/>
        <v>0</v>
      </c>
      <c r="BX60" s="3">
        <f t="shared" si="7"/>
        <v>0</v>
      </c>
      <c r="BY60" s="3">
        <f t="shared" si="7"/>
        <v>0</v>
      </c>
      <c r="BZ60" s="3">
        <f t="shared" si="7"/>
        <v>0</v>
      </c>
    </row>
    <row r="61" spans="2:78" ht="135" x14ac:dyDescent="0.25">
      <c r="B61" s="21">
        <v>33</v>
      </c>
      <c r="C61" s="17" t="s">
        <v>72</v>
      </c>
      <c r="D61" s="21"/>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2">
        <f t="shared" si="0"/>
        <v>0</v>
      </c>
      <c r="BK61" s="2">
        <v>7</v>
      </c>
      <c r="BM61" s="7">
        <v>2</v>
      </c>
      <c r="BN61" s="35" t="b">
        <v>0</v>
      </c>
      <c r="BQ61" s="3">
        <f t="shared" si="7"/>
        <v>0</v>
      </c>
      <c r="BR61" s="3">
        <f t="shared" si="7"/>
        <v>0</v>
      </c>
      <c r="BS61" s="3">
        <f t="shared" si="7"/>
        <v>0</v>
      </c>
      <c r="BT61" s="3">
        <f t="shared" si="7"/>
        <v>0</v>
      </c>
      <c r="BU61" s="3">
        <f t="shared" si="7"/>
        <v>0</v>
      </c>
      <c r="BV61" s="3">
        <f t="shared" si="7"/>
        <v>0</v>
      </c>
      <c r="BW61" s="3">
        <f t="shared" si="7"/>
        <v>0</v>
      </c>
      <c r="BX61" s="3">
        <f t="shared" si="7"/>
        <v>0</v>
      </c>
      <c r="BY61" s="3">
        <f t="shared" si="7"/>
        <v>0</v>
      </c>
      <c r="BZ61" s="3">
        <f t="shared" si="7"/>
        <v>0</v>
      </c>
    </row>
    <row r="62" spans="2:78" ht="30" x14ac:dyDescent="0.25">
      <c r="B62" s="21">
        <v>34</v>
      </c>
      <c r="C62" s="17" t="s">
        <v>57</v>
      </c>
      <c r="D62" s="21"/>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2">
        <f t="shared" si="0"/>
        <v>0</v>
      </c>
      <c r="BK62" s="2">
        <v>7</v>
      </c>
      <c r="BM62" s="7">
        <v>4</v>
      </c>
      <c r="BN62" s="35" t="b">
        <v>0</v>
      </c>
      <c r="BQ62" s="3">
        <f t="shared" si="7"/>
        <v>0</v>
      </c>
      <c r="BR62" s="3">
        <f t="shared" si="7"/>
        <v>0</v>
      </c>
      <c r="BS62" s="3">
        <f t="shared" si="7"/>
        <v>0</v>
      </c>
      <c r="BT62" s="3">
        <f t="shared" si="7"/>
        <v>0</v>
      </c>
      <c r="BU62" s="3">
        <f t="shared" si="7"/>
        <v>0</v>
      </c>
      <c r="BV62" s="3">
        <f t="shared" si="7"/>
        <v>0</v>
      </c>
      <c r="BW62" s="3">
        <f t="shared" si="7"/>
        <v>0</v>
      </c>
      <c r="BX62" s="3">
        <f t="shared" si="7"/>
        <v>0</v>
      </c>
      <c r="BY62" s="3">
        <f t="shared" si="7"/>
        <v>0</v>
      </c>
      <c r="BZ62" s="3">
        <f t="shared" si="7"/>
        <v>0</v>
      </c>
    </row>
    <row r="63" spans="2:78" x14ac:dyDescent="0.25">
      <c r="B63" s="15"/>
      <c r="C63" s="25" t="s">
        <v>21</v>
      </c>
      <c r="D63" s="30">
        <f>SUM(BW:BW)</f>
        <v>0</v>
      </c>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N63" s="35"/>
    </row>
    <row r="64" spans="2:78" ht="15" customHeight="1" x14ac:dyDescent="0.25">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N64" s="35"/>
    </row>
    <row r="65" spans="1:89" ht="16.5" customHeight="1" x14ac:dyDescent="0.25">
      <c r="A65" s="28"/>
      <c r="B65" s="19"/>
      <c r="C65" s="59" t="s">
        <v>13</v>
      </c>
      <c r="D65" s="13"/>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N65" s="35"/>
    </row>
    <row r="66" spans="1:89" ht="30" x14ac:dyDescent="0.3">
      <c r="B66" s="29">
        <v>35</v>
      </c>
      <c r="C66" s="14" t="s">
        <v>46</v>
      </c>
      <c r="D66" s="29"/>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2">
        <f t="shared" ref="BJ66:BJ84" si="8">IF(BN66,BM66,0)</f>
        <v>0</v>
      </c>
      <c r="BK66" s="2">
        <v>8</v>
      </c>
      <c r="BM66" s="7">
        <v>2</v>
      </c>
      <c r="BN66" s="35" t="b">
        <v>0</v>
      </c>
      <c r="BQ66" s="3">
        <f t="shared" ref="BQ66:BZ67" si="9">IF($BK66=BQ$8,$BJ66,0)</f>
        <v>0</v>
      </c>
      <c r="BR66" s="3">
        <f t="shared" si="9"/>
        <v>0</v>
      </c>
      <c r="BS66" s="3">
        <f t="shared" si="9"/>
        <v>0</v>
      </c>
      <c r="BT66" s="3">
        <f t="shared" si="9"/>
        <v>0</v>
      </c>
      <c r="BU66" s="3">
        <f t="shared" si="9"/>
        <v>0</v>
      </c>
      <c r="BV66" s="3">
        <f t="shared" si="9"/>
        <v>0</v>
      </c>
      <c r="BW66" s="3">
        <f t="shared" si="9"/>
        <v>0</v>
      </c>
      <c r="BX66" s="3">
        <f t="shared" si="9"/>
        <v>0</v>
      </c>
      <c r="BY66" s="3">
        <f t="shared" si="9"/>
        <v>0</v>
      </c>
      <c r="BZ66" s="3">
        <f t="shared" si="9"/>
        <v>0</v>
      </c>
      <c r="CK66" s="36"/>
    </row>
    <row r="67" spans="1:89" ht="30" x14ac:dyDescent="0.25">
      <c r="B67" s="21">
        <v>36</v>
      </c>
      <c r="C67" s="17" t="s">
        <v>58</v>
      </c>
      <c r="D67" s="21"/>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2">
        <f t="shared" si="8"/>
        <v>0</v>
      </c>
      <c r="BK67" s="2">
        <v>8</v>
      </c>
      <c r="BM67" s="7">
        <v>2</v>
      </c>
      <c r="BN67" s="35" t="b">
        <v>0</v>
      </c>
      <c r="BQ67" s="3">
        <f t="shared" si="9"/>
        <v>0</v>
      </c>
      <c r="BR67" s="3">
        <f t="shared" si="9"/>
        <v>0</v>
      </c>
      <c r="BS67" s="3">
        <f t="shared" si="9"/>
        <v>0</v>
      </c>
      <c r="BT67" s="3">
        <f t="shared" si="9"/>
        <v>0</v>
      </c>
      <c r="BU67" s="3">
        <f t="shared" si="9"/>
        <v>0</v>
      </c>
      <c r="BV67" s="3">
        <f t="shared" si="9"/>
        <v>0</v>
      </c>
      <c r="BW67" s="3">
        <f t="shared" si="9"/>
        <v>0</v>
      </c>
      <c r="BX67" s="3">
        <f t="shared" si="9"/>
        <v>0</v>
      </c>
      <c r="BY67" s="3">
        <f t="shared" si="9"/>
        <v>0</v>
      </c>
      <c r="BZ67" s="3">
        <f t="shared" si="9"/>
        <v>0</v>
      </c>
    </row>
    <row r="68" spans="1:89" x14ac:dyDescent="0.25">
      <c r="B68" s="22"/>
      <c r="C68" s="23" t="s">
        <v>20</v>
      </c>
      <c r="D68" s="32">
        <f>SUM(BX:BX)</f>
        <v>0</v>
      </c>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N68" s="35"/>
    </row>
    <row r="69" spans="1:89" ht="15" customHeight="1" x14ac:dyDescent="0.25">
      <c r="C69" s="6"/>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N69" s="35"/>
    </row>
    <row r="70" spans="1:89" ht="16.5" customHeight="1" x14ac:dyDescent="0.25">
      <c r="B70" s="11"/>
      <c r="C70" s="12" t="s">
        <v>51</v>
      </c>
      <c r="D70" s="20"/>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N70" s="35"/>
    </row>
    <row r="71" spans="1:89" ht="30" x14ac:dyDescent="0.25">
      <c r="B71" s="21">
        <v>37</v>
      </c>
      <c r="C71" s="17" t="s">
        <v>71</v>
      </c>
      <c r="D71" s="21"/>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2">
        <f t="shared" si="8"/>
        <v>0</v>
      </c>
      <c r="BK71" s="2">
        <v>9</v>
      </c>
      <c r="BM71" s="7">
        <v>2</v>
      </c>
      <c r="BN71" s="35" t="b">
        <v>0</v>
      </c>
      <c r="BQ71" s="3">
        <f t="shared" ref="BQ71:BZ74" si="10">IF($BK71=BQ$8,$BJ71,0)</f>
        <v>0</v>
      </c>
      <c r="BR71" s="3">
        <f t="shared" si="10"/>
        <v>0</v>
      </c>
      <c r="BS71" s="3">
        <f t="shared" si="10"/>
        <v>0</v>
      </c>
      <c r="BT71" s="3">
        <f t="shared" si="10"/>
        <v>0</v>
      </c>
      <c r="BU71" s="3">
        <f t="shared" si="10"/>
        <v>0</v>
      </c>
      <c r="BV71" s="3">
        <f t="shared" si="10"/>
        <v>0</v>
      </c>
      <c r="BW71" s="3">
        <f t="shared" si="10"/>
        <v>0</v>
      </c>
      <c r="BX71" s="3">
        <f t="shared" si="10"/>
        <v>0</v>
      </c>
      <c r="BY71" s="3">
        <f t="shared" si="10"/>
        <v>0</v>
      </c>
      <c r="BZ71" s="3">
        <f t="shared" si="10"/>
        <v>0</v>
      </c>
    </row>
    <row r="72" spans="1:89" ht="45" x14ac:dyDescent="0.25">
      <c r="B72" s="21">
        <v>38</v>
      </c>
      <c r="C72" s="17" t="s">
        <v>59</v>
      </c>
      <c r="D72" s="21"/>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2">
        <f t="shared" si="8"/>
        <v>0</v>
      </c>
      <c r="BK72" s="2">
        <v>9</v>
      </c>
      <c r="BM72" s="7">
        <v>4</v>
      </c>
      <c r="BN72" s="35" t="b">
        <v>0</v>
      </c>
      <c r="BQ72" s="3">
        <f t="shared" si="10"/>
        <v>0</v>
      </c>
      <c r="BR72" s="3">
        <f t="shared" si="10"/>
        <v>0</v>
      </c>
      <c r="BS72" s="3">
        <f t="shared" si="10"/>
        <v>0</v>
      </c>
      <c r="BT72" s="3">
        <f t="shared" si="10"/>
        <v>0</v>
      </c>
      <c r="BU72" s="3">
        <f t="shared" si="10"/>
        <v>0</v>
      </c>
      <c r="BV72" s="3">
        <f t="shared" si="10"/>
        <v>0</v>
      </c>
      <c r="BW72" s="3">
        <f t="shared" si="10"/>
        <v>0</v>
      </c>
      <c r="BX72" s="3">
        <f t="shared" si="10"/>
        <v>0</v>
      </c>
      <c r="BY72" s="3">
        <f t="shared" si="10"/>
        <v>0</v>
      </c>
      <c r="BZ72" s="3">
        <f t="shared" si="10"/>
        <v>0</v>
      </c>
    </row>
    <row r="73" spans="1:89" ht="45" x14ac:dyDescent="0.25">
      <c r="B73" s="21">
        <v>39</v>
      </c>
      <c r="C73" s="17" t="s">
        <v>45</v>
      </c>
      <c r="D73" s="21"/>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2">
        <f t="shared" si="8"/>
        <v>0</v>
      </c>
      <c r="BK73" s="2">
        <v>9</v>
      </c>
      <c r="BM73" s="7">
        <v>2</v>
      </c>
      <c r="BN73" s="35" t="b">
        <v>0</v>
      </c>
      <c r="BQ73" s="3">
        <f t="shared" si="10"/>
        <v>0</v>
      </c>
      <c r="BR73" s="3">
        <f t="shared" si="10"/>
        <v>0</v>
      </c>
      <c r="BS73" s="3">
        <f t="shared" si="10"/>
        <v>0</v>
      </c>
      <c r="BT73" s="3">
        <f t="shared" si="10"/>
        <v>0</v>
      </c>
      <c r="BU73" s="3">
        <f t="shared" si="10"/>
        <v>0</v>
      </c>
      <c r="BV73" s="3">
        <f t="shared" si="10"/>
        <v>0</v>
      </c>
      <c r="BW73" s="3">
        <f t="shared" si="10"/>
        <v>0</v>
      </c>
      <c r="BX73" s="3">
        <f t="shared" si="10"/>
        <v>0</v>
      </c>
      <c r="BY73" s="3">
        <f t="shared" si="10"/>
        <v>0</v>
      </c>
      <c r="BZ73" s="3">
        <f t="shared" si="10"/>
        <v>0</v>
      </c>
    </row>
    <row r="74" spans="1:89" ht="45" x14ac:dyDescent="0.25">
      <c r="B74" s="21">
        <v>40</v>
      </c>
      <c r="C74" s="17" t="s">
        <v>44</v>
      </c>
      <c r="D74" s="21"/>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2">
        <f t="shared" si="8"/>
        <v>0</v>
      </c>
      <c r="BK74" s="2">
        <v>9</v>
      </c>
      <c r="BM74" s="7">
        <v>2</v>
      </c>
      <c r="BN74" s="35" t="b">
        <v>0</v>
      </c>
      <c r="BQ74" s="3">
        <f t="shared" si="10"/>
        <v>0</v>
      </c>
      <c r="BR74" s="3">
        <f t="shared" si="10"/>
        <v>0</v>
      </c>
      <c r="BS74" s="3">
        <f t="shared" si="10"/>
        <v>0</v>
      </c>
      <c r="BT74" s="3">
        <f t="shared" si="10"/>
        <v>0</v>
      </c>
      <c r="BU74" s="3">
        <f t="shared" si="10"/>
        <v>0</v>
      </c>
      <c r="BV74" s="3">
        <f t="shared" si="10"/>
        <v>0</v>
      </c>
      <c r="BW74" s="3">
        <f t="shared" si="10"/>
        <v>0</v>
      </c>
      <c r="BX74" s="3">
        <f t="shared" si="10"/>
        <v>0</v>
      </c>
      <c r="BY74" s="3">
        <f t="shared" si="10"/>
        <v>0</v>
      </c>
      <c r="BZ74" s="3">
        <f t="shared" si="10"/>
        <v>0</v>
      </c>
    </row>
    <row r="75" spans="1:89" x14ac:dyDescent="0.25">
      <c r="B75" s="15"/>
      <c r="C75" s="25" t="s">
        <v>19</v>
      </c>
      <c r="D75" s="30">
        <f>SUM(BY:BY)</f>
        <v>0</v>
      </c>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N75" s="35"/>
    </row>
    <row r="76" spans="1:89" ht="21.75" customHeight="1" x14ac:dyDescent="0.25">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N76" s="35"/>
    </row>
    <row r="77" spans="1:89" ht="16.5" customHeight="1" x14ac:dyDescent="0.25">
      <c r="B77" s="11"/>
      <c r="C77" s="12" t="s">
        <v>52</v>
      </c>
      <c r="D77" s="20"/>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N77" s="35"/>
    </row>
    <row r="78" spans="1:89" ht="30" x14ac:dyDescent="0.25">
      <c r="B78" s="21">
        <v>41</v>
      </c>
      <c r="C78" s="17" t="s">
        <v>60</v>
      </c>
      <c r="D78" s="21"/>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2">
        <f t="shared" si="8"/>
        <v>0</v>
      </c>
      <c r="BK78" s="2">
        <v>10</v>
      </c>
      <c r="BM78" s="7">
        <v>2</v>
      </c>
      <c r="BN78" s="35" t="b">
        <v>0</v>
      </c>
      <c r="BQ78" s="3">
        <f t="shared" ref="BQ78:BZ84" si="11">IF($BK78=BQ$8,$BJ78,0)</f>
        <v>0</v>
      </c>
      <c r="BR78" s="3">
        <f t="shared" si="11"/>
        <v>0</v>
      </c>
      <c r="BS78" s="3">
        <f t="shared" si="11"/>
        <v>0</v>
      </c>
      <c r="BT78" s="3">
        <f t="shared" si="11"/>
        <v>0</v>
      </c>
      <c r="BU78" s="3">
        <f t="shared" si="11"/>
        <v>0</v>
      </c>
      <c r="BV78" s="3">
        <f t="shared" si="11"/>
        <v>0</v>
      </c>
      <c r="BW78" s="3">
        <f t="shared" si="11"/>
        <v>0</v>
      </c>
      <c r="BX78" s="3">
        <f t="shared" si="11"/>
        <v>0</v>
      </c>
      <c r="BY78" s="3">
        <f t="shared" si="11"/>
        <v>0</v>
      </c>
      <c r="BZ78" s="3">
        <f t="shared" si="11"/>
        <v>0</v>
      </c>
    </row>
    <row r="79" spans="1:89" ht="30" x14ac:dyDescent="0.25">
      <c r="B79" s="21">
        <v>42</v>
      </c>
      <c r="C79" s="17" t="s">
        <v>41</v>
      </c>
      <c r="D79" s="21"/>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2">
        <f t="shared" si="8"/>
        <v>0</v>
      </c>
      <c r="BK79" s="2">
        <v>10</v>
      </c>
      <c r="BM79" s="7">
        <v>3</v>
      </c>
      <c r="BN79" s="35" t="b">
        <v>0</v>
      </c>
      <c r="BQ79" s="3">
        <f t="shared" si="11"/>
        <v>0</v>
      </c>
      <c r="BR79" s="3">
        <f t="shared" si="11"/>
        <v>0</v>
      </c>
      <c r="BS79" s="3">
        <f t="shared" si="11"/>
        <v>0</v>
      </c>
      <c r="BT79" s="3">
        <f t="shared" si="11"/>
        <v>0</v>
      </c>
      <c r="BU79" s="3">
        <f t="shared" si="11"/>
        <v>0</v>
      </c>
      <c r="BV79" s="3">
        <f t="shared" si="11"/>
        <v>0</v>
      </c>
      <c r="BW79" s="3">
        <f t="shared" si="11"/>
        <v>0</v>
      </c>
      <c r="BX79" s="3">
        <f t="shared" si="11"/>
        <v>0</v>
      </c>
      <c r="BY79" s="3">
        <f t="shared" si="11"/>
        <v>0</v>
      </c>
      <c r="BZ79" s="3">
        <f t="shared" si="11"/>
        <v>0</v>
      </c>
    </row>
    <row r="80" spans="1:89" ht="30" x14ac:dyDescent="0.25">
      <c r="B80" s="21">
        <v>43</v>
      </c>
      <c r="C80" s="17" t="s">
        <v>84</v>
      </c>
      <c r="D80" s="21"/>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2">
        <f t="shared" si="8"/>
        <v>0</v>
      </c>
      <c r="BK80" s="2">
        <v>10</v>
      </c>
      <c r="BM80" s="7">
        <v>2</v>
      </c>
      <c r="BN80" s="35" t="b">
        <v>0</v>
      </c>
      <c r="BQ80" s="3">
        <f t="shared" si="11"/>
        <v>0</v>
      </c>
      <c r="BR80" s="3">
        <f t="shared" si="11"/>
        <v>0</v>
      </c>
      <c r="BS80" s="3">
        <f t="shared" si="11"/>
        <v>0</v>
      </c>
      <c r="BT80" s="3">
        <f t="shared" si="11"/>
        <v>0</v>
      </c>
      <c r="BU80" s="3">
        <f t="shared" si="11"/>
        <v>0</v>
      </c>
      <c r="BV80" s="3">
        <f t="shared" si="11"/>
        <v>0</v>
      </c>
      <c r="BW80" s="3">
        <f t="shared" si="11"/>
        <v>0</v>
      </c>
      <c r="BX80" s="3">
        <f t="shared" si="11"/>
        <v>0</v>
      </c>
      <c r="BY80" s="3">
        <f t="shared" si="11"/>
        <v>0</v>
      </c>
      <c r="BZ80" s="3">
        <f t="shared" si="11"/>
        <v>0</v>
      </c>
    </row>
    <row r="81" spans="2:86" ht="45" x14ac:dyDescent="0.25">
      <c r="B81" s="21">
        <v>44</v>
      </c>
      <c r="C81" s="17" t="s">
        <v>78</v>
      </c>
      <c r="D81" s="21"/>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2">
        <f t="shared" si="8"/>
        <v>0</v>
      </c>
      <c r="BK81" s="2">
        <v>10</v>
      </c>
      <c r="BM81" s="7">
        <v>2</v>
      </c>
      <c r="BN81" s="35" t="b">
        <v>0</v>
      </c>
      <c r="BQ81" s="3">
        <f t="shared" si="11"/>
        <v>0</v>
      </c>
      <c r="BR81" s="3">
        <f t="shared" si="11"/>
        <v>0</v>
      </c>
      <c r="BS81" s="3">
        <f t="shared" si="11"/>
        <v>0</v>
      </c>
      <c r="BT81" s="3">
        <f t="shared" si="11"/>
        <v>0</v>
      </c>
      <c r="BU81" s="3">
        <f t="shared" si="11"/>
        <v>0</v>
      </c>
      <c r="BV81" s="3">
        <f t="shared" si="11"/>
        <v>0</v>
      </c>
      <c r="BW81" s="3">
        <f t="shared" si="11"/>
        <v>0</v>
      </c>
      <c r="BX81" s="3">
        <f t="shared" si="11"/>
        <v>0</v>
      </c>
      <c r="BY81" s="3">
        <f t="shared" si="11"/>
        <v>0</v>
      </c>
      <c r="BZ81" s="3">
        <f t="shared" si="11"/>
        <v>0</v>
      </c>
    </row>
    <row r="82" spans="2:86" ht="30" x14ac:dyDescent="0.25">
      <c r="B82" s="21">
        <v>45</v>
      </c>
      <c r="C82" s="17" t="s">
        <v>43</v>
      </c>
      <c r="D82" s="21"/>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2">
        <f t="shared" si="8"/>
        <v>0</v>
      </c>
      <c r="BK82" s="2">
        <v>10</v>
      </c>
      <c r="BM82" s="7">
        <v>2</v>
      </c>
      <c r="BN82" s="35" t="b">
        <v>0</v>
      </c>
      <c r="BQ82" s="3">
        <f t="shared" si="11"/>
        <v>0</v>
      </c>
      <c r="BR82" s="3">
        <f t="shared" si="11"/>
        <v>0</v>
      </c>
      <c r="BS82" s="3">
        <f t="shared" si="11"/>
        <v>0</v>
      </c>
      <c r="BT82" s="3">
        <f t="shared" si="11"/>
        <v>0</v>
      </c>
      <c r="BU82" s="3">
        <f t="shared" si="11"/>
        <v>0</v>
      </c>
      <c r="BV82" s="3">
        <f t="shared" si="11"/>
        <v>0</v>
      </c>
      <c r="BW82" s="3">
        <f t="shared" si="11"/>
        <v>0</v>
      </c>
      <c r="BX82" s="3">
        <f t="shared" si="11"/>
        <v>0</v>
      </c>
      <c r="BY82" s="3">
        <f t="shared" si="11"/>
        <v>0</v>
      </c>
      <c r="BZ82" s="3">
        <f t="shared" si="11"/>
        <v>0</v>
      </c>
      <c r="CH82" s="41"/>
    </row>
    <row r="83" spans="2:86" ht="30" x14ac:dyDescent="0.25">
      <c r="B83" s="21">
        <v>46</v>
      </c>
      <c r="C83" s="17" t="s">
        <v>61</v>
      </c>
      <c r="D83" s="21"/>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2">
        <f t="shared" si="8"/>
        <v>0</v>
      </c>
      <c r="BK83" s="2">
        <v>10</v>
      </c>
      <c r="BM83" s="7">
        <v>2</v>
      </c>
      <c r="BN83" s="35" t="b">
        <v>0</v>
      </c>
      <c r="BQ83" s="3">
        <f t="shared" si="11"/>
        <v>0</v>
      </c>
      <c r="BR83" s="3">
        <f t="shared" si="11"/>
        <v>0</v>
      </c>
      <c r="BS83" s="3">
        <f t="shared" si="11"/>
        <v>0</v>
      </c>
      <c r="BT83" s="3">
        <f t="shared" si="11"/>
        <v>0</v>
      </c>
      <c r="BU83" s="3">
        <f t="shared" si="11"/>
        <v>0</v>
      </c>
      <c r="BV83" s="3">
        <f t="shared" si="11"/>
        <v>0</v>
      </c>
      <c r="BW83" s="3">
        <f t="shared" si="11"/>
        <v>0</v>
      </c>
      <c r="BX83" s="3">
        <f t="shared" si="11"/>
        <v>0</v>
      </c>
      <c r="BY83" s="3">
        <f t="shared" si="11"/>
        <v>0</v>
      </c>
      <c r="BZ83" s="3">
        <f t="shared" si="11"/>
        <v>0</v>
      </c>
    </row>
    <row r="84" spans="2:86" ht="45" x14ac:dyDescent="0.25">
      <c r="B84" s="21">
        <v>47</v>
      </c>
      <c r="C84" s="17" t="s">
        <v>42</v>
      </c>
      <c r="D84" s="21"/>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2">
        <f t="shared" si="8"/>
        <v>0</v>
      </c>
      <c r="BK84" s="2">
        <v>10</v>
      </c>
      <c r="BM84" s="7">
        <v>2</v>
      </c>
      <c r="BN84" s="35" t="b">
        <v>0</v>
      </c>
      <c r="BQ84" s="3">
        <f t="shared" si="11"/>
        <v>0</v>
      </c>
      <c r="BR84" s="3">
        <f t="shared" si="11"/>
        <v>0</v>
      </c>
      <c r="BS84" s="3">
        <f t="shared" si="11"/>
        <v>0</v>
      </c>
      <c r="BT84" s="3">
        <f t="shared" si="11"/>
        <v>0</v>
      </c>
      <c r="BU84" s="3">
        <f t="shared" si="11"/>
        <v>0</v>
      </c>
      <c r="BV84" s="3">
        <f t="shared" si="11"/>
        <v>0</v>
      </c>
      <c r="BW84" s="3">
        <f t="shared" si="11"/>
        <v>0</v>
      </c>
      <c r="BX84" s="3">
        <f t="shared" si="11"/>
        <v>0</v>
      </c>
      <c r="BY84" s="3">
        <f t="shared" si="11"/>
        <v>0</v>
      </c>
      <c r="BZ84" s="3">
        <f t="shared" si="11"/>
        <v>0</v>
      </c>
    </row>
    <row r="85" spans="2:86" x14ac:dyDescent="0.25">
      <c r="B85" s="15"/>
      <c r="C85" s="25" t="s">
        <v>18</v>
      </c>
      <c r="D85" s="30">
        <f>SUM(BZ:BZ)</f>
        <v>0</v>
      </c>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Q85" s="3">
        <f>-BQ8</f>
        <v>-1</v>
      </c>
      <c r="BR85" s="3">
        <f t="shared" ref="BR85:BZ85" si="12">-BR8</f>
        <v>-2</v>
      </c>
      <c r="BS85" s="3">
        <f t="shared" si="12"/>
        <v>-3</v>
      </c>
      <c r="BT85" s="3">
        <f t="shared" si="12"/>
        <v>-4</v>
      </c>
      <c r="BU85" s="3">
        <f t="shared" si="12"/>
        <v>-5</v>
      </c>
      <c r="BV85" s="3">
        <f t="shared" si="12"/>
        <v>-6</v>
      </c>
      <c r="BW85" s="3">
        <f t="shared" si="12"/>
        <v>-7</v>
      </c>
      <c r="BX85" s="3">
        <f t="shared" si="12"/>
        <v>-8</v>
      </c>
      <c r="BY85" s="3">
        <f t="shared" si="12"/>
        <v>-9</v>
      </c>
      <c r="BZ85" s="3">
        <f t="shared" si="12"/>
        <v>-10</v>
      </c>
    </row>
    <row r="86" spans="2:86" ht="15" customHeight="1" x14ac:dyDescent="0.25">
      <c r="B86" s="84" t="s">
        <v>86</v>
      </c>
      <c r="C86" s="85"/>
      <c r="D86" s="85"/>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row>
    <row r="87" spans="2:86" ht="18" customHeight="1" x14ac:dyDescent="0.25">
      <c r="B87" s="15"/>
      <c r="C87" s="24" t="s">
        <v>50</v>
      </c>
      <c r="D87" s="34">
        <f>SUM(D10:D85)</f>
        <v>0</v>
      </c>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row>
    <row r="88" spans="2:86" ht="19.5" customHeight="1" x14ac:dyDescent="0.25">
      <c r="B88" s="82"/>
      <c r="C88" s="83"/>
      <c r="D88" s="83"/>
    </row>
    <row r="89" spans="2:86" ht="45" customHeight="1" x14ac:dyDescent="0.25">
      <c r="B89" s="68" t="s">
        <v>90</v>
      </c>
      <c r="C89" s="69"/>
      <c r="D89" s="69"/>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row>
    <row r="90" spans="2:86" ht="21.75" customHeight="1" x14ac:dyDescent="0.25">
      <c r="B90" s="66" t="s">
        <v>88</v>
      </c>
      <c r="C90" s="67"/>
      <c r="D90" s="67"/>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row>
    <row r="91" spans="2:86" ht="35.25" customHeight="1" x14ac:dyDescent="0.25">
      <c r="B91" s="69" t="s">
        <v>80</v>
      </c>
      <c r="C91" s="81"/>
      <c r="D91" s="81"/>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row>
    <row r="92" spans="2:86" s="38" customFormat="1" ht="24" customHeight="1" x14ac:dyDescent="0.25">
      <c r="B92" s="68" t="s">
        <v>85</v>
      </c>
      <c r="C92" s="76"/>
      <c r="D92" s="76"/>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K92" s="37"/>
      <c r="BM92" s="7"/>
    </row>
    <row r="93" spans="2:86" ht="12.75" customHeight="1" x14ac:dyDescent="0.25">
      <c r="B93" s="60" t="s">
        <v>91</v>
      </c>
      <c r="C93" s="61"/>
      <c r="D93" s="61"/>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58" t="str">
        <f>B93</f>
        <v>*Full Name:</v>
      </c>
      <c r="BN93" s="2" t="str">
        <f>B93</f>
        <v>*Full Name:</v>
      </c>
    </row>
    <row r="94" spans="2:86" ht="15" customHeight="1" x14ac:dyDescent="0.25">
      <c r="B94" s="62"/>
      <c r="C94" s="63"/>
      <c r="D94" s="63"/>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8">
        <f>B94</f>
        <v>0</v>
      </c>
      <c r="BN94" s="2">
        <f t="shared" ref="BN94:BN104" si="13">B94</f>
        <v>0</v>
      </c>
    </row>
    <row r="95" spans="2:86" ht="12.75" customHeight="1" x14ac:dyDescent="0.25">
      <c r="B95" s="60" t="s">
        <v>89</v>
      </c>
      <c r="C95" s="60"/>
      <c r="D95" s="60"/>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8" t="str">
        <f t="shared" ref="BJ95:BJ104" si="14">B95</f>
        <v>*Address:</v>
      </c>
      <c r="BN95" s="2" t="str">
        <f t="shared" si="13"/>
        <v>*Address:</v>
      </c>
    </row>
    <row r="96" spans="2:86" ht="15" customHeight="1" x14ac:dyDescent="0.25">
      <c r="B96" s="62"/>
      <c r="C96" s="62"/>
      <c r="D96" s="62"/>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8">
        <f t="shared" si="14"/>
        <v>0</v>
      </c>
      <c r="BN96" s="2">
        <f t="shared" si="13"/>
        <v>0</v>
      </c>
    </row>
    <row r="97" spans="2:66" ht="12.75" customHeight="1" x14ac:dyDescent="0.25">
      <c r="B97" s="60" t="s">
        <v>73</v>
      </c>
      <c r="C97" s="61"/>
      <c r="D97" s="61"/>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58" t="str">
        <f t="shared" si="14"/>
        <v>*Acreage:</v>
      </c>
      <c r="BN97" s="2" t="str">
        <f t="shared" si="13"/>
        <v>*Acreage:</v>
      </c>
    </row>
    <row r="98" spans="2:66" ht="15" customHeight="1" x14ac:dyDescent="0.25">
      <c r="B98" s="62"/>
      <c r="C98" s="63"/>
      <c r="D98" s="63"/>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8">
        <f t="shared" si="14"/>
        <v>0</v>
      </c>
      <c r="BN98" s="2">
        <f t="shared" si="13"/>
        <v>0</v>
      </c>
    </row>
    <row r="99" spans="2:66" ht="12.75" customHeight="1" x14ac:dyDescent="0.25">
      <c r="B99" s="60" t="s">
        <v>74</v>
      </c>
      <c r="C99" s="61"/>
      <c r="D99" s="61"/>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58" t="str">
        <f t="shared" si="14"/>
        <v>*County:</v>
      </c>
      <c r="BN99" s="2" t="str">
        <f t="shared" si="13"/>
        <v>*County:</v>
      </c>
    </row>
    <row r="100" spans="2:66" ht="15" customHeight="1" x14ac:dyDescent="0.25">
      <c r="B100" s="62"/>
      <c r="C100" s="63"/>
      <c r="D100" s="63"/>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8">
        <f t="shared" si="14"/>
        <v>0</v>
      </c>
      <c r="BN100" s="2">
        <f t="shared" si="13"/>
        <v>0</v>
      </c>
    </row>
    <row r="101" spans="2:66" ht="12.75" customHeight="1" x14ac:dyDescent="0.25">
      <c r="B101" s="60" t="s">
        <v>75</v>
      </c>
      <c r="C101" s="61"/>
      <c r="D101" s="61"/>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58" t="str">
        <f t="shared" si="14"/>
        <v>*Email:</v>
      </c>
      <c r="BN101" s="2" t="str">
        <f t="shared" si="13"/>
        <v>*Email:</v>
      </c>
    </row>
    <row r="102" spans="2:66" ht="15" customHeight="1" x14ac:dyDescent="0.25">
      <c r="B102" s="62"/>
      <c r="C102" s="63"/>
      <c r="D102" s="63"/>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8">
        <f t="shared" si="14"/>
        <v>0</v>
      </c>
      <c r="BN102" s="2">
        <f t="shared" si="13"/>
        <v>0</v>
      </c>
    </row>
    <row r="103" spans="2:66" ht="12.75" customHeight="1" x14ac:dyDescent="0.25">
      <c r="B103" s="60" t="s">
        <v>76</v>
      </c>
      <c r="C103" s="61"/>
      <c r="D103" s="61"/>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58" t="str">
        <f t="shared" si="14"/>
        <v xml:space="preserve">  Phone:</v>
      </c>
      <c r="BN103" s="2" t="str">
        <f t="shared" si="13"/>
        <v xml:space="preserve">  Phone:</v>
      </c>
    </row>
    <row r="104" spans="2:66" ht="15" customHeight="1" x14ac:dyDescent="0.25">
      <c r="B104" s="62"/>
      <c r="C104" s="63"/>
      <c r="D104" s="63"/>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8">
        <f t="shared" si="14"/>
        <v>0</v>
      </c>
      <c r="BN104" s="2">
        <f t="shared" si="13"/>
        <v>0</v>
      </c>
    </row>
    <row r="105" spans="2:66" ht="12.75" customHeight="1" x14ac:dyDescent="0.25">
      <c r="B105" s="60" t="s">
        <v>92</v>
      </c>
      <c r="C105" s="61"/>
      <c r="D105" s="61"/>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8" t="str">
        <f t="shared" ref="BJ105:BJ106" si="15">B105</f>
        <v>*Date:</v>
      </c>
      <c r="BN105" s="2" t="str">
        <f t="shared" ref="BN105:BN106" si="16">B105</f>
        <v>*Date:</v>
      </c>
    </row>
    <row r="106" spans="2:66" ht="15" customHeight="1" x14ac:dyDescent="0.25">
      <c r="B106" s="62"/>
      <c r="C106" s="63"/>
      <c r="D106" s="63"/>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8">
        <f t="shared" si="15"/>
        <v>0</v>
      </c>
      <c r="BN106" s="2">
        <f t="shared" si="16"/>
        <v>0</v>
      </c>
    </row>
    <row r="107" spans="2:66" s="40" customFormat="1" ht="26.25" customHeight="1" x14ac:dyDescent="0.25">
      <c r="B107" s="64" t="s">
        <v>81</v>
      </c>
      <c r="C107" s="65"/>
      <c r="D107" s="65"/>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2"/>
      <c r="BK107" s="39"/>
      <c r="BM107" s="7"/>
    </row>
    <row r="108" spans="2:66" ht="30.75" customHeight="1" x14ac:dyDescent="0.25">
      <c r="B108" s="70" t="s">
        <v>65</v>
      </c>
      <c r="C108" s="71"/>
      <c r="D108" s="71"/>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row>
  </sheetData>
  <sheetProtection password="BC3D" sheet="1" objects="1" scenarios="1" selectLockedCells="1"/>
  <protectedRanges>
    <protectedRange sqref="B97:B98" name="Range3"/>
    <protectedRange sqref="B95:B96" name="Range2"/>
    <protectedRange sqref="B93:B94" name="Range1"/>
  </protectedRanges>
  <mergeCells count="26">
    <mergeCell ref="B4:D4"/>
    <mergeCell ref="B6:D6"/>
    <mergeCell ref="B92:D92"/>
    <mergeCell ref="B5:D5"/>
    <mergeCell ref="B7:D7"/>
    <mergeCell ref="B91:D91"/>
    <mergeCell ref="B88:D88"/>
    <mergeCell ref="B86:D86"/>
    <mergeCell ref="B89:D89"/>
    <mergeCell ref="B108:D108"/>
    <mergeCell ref="B94:D94"/>
    <mergeCell ref="B96:D96"/>
    <mergeCell ref="B98:D98"/>
    <mergeCell ref="B100:D100"/>
    <mergeCell ref="B102:D102"/>
    <mergeCell ref="B104:D104"/>
    <mergeCell ref="B93:D93"/>
    <mergeCell ref="B97:D97"/>
    <mergeCell ref="B95:D95"/>
    <mergeCell ref="B99:D99"/>
    <mergeCell ref="B101:D101"/>
    <mergeCell ref="B105:D105"/>
    <mergeCell ref="B106:D106"/>
    <mergeCell ref="B107:D107"/>
    <mergeCell ref="B90:D90"/>
    <mergeCell ref="B103:D103"/>
  </mergeCells>
  <hyperlinks>
    <hyperlink ref="B90" r:id="rId1"/>
  </hyperlinks>
  <pageMargins left="0.7" right="0.7" top="0.75" bottom="0.75" header="0.3" footer="0.3"/>
  <pageSetup orientation="portrait" r:id="rId2"/>
  <headerFooter differentFirst="1">
    <oddHeader>&amp;L&amp;"Times New Roman,Italic"&amp;14My Backyard&amp;"Times New Roman,Regular" Scorecard</oddHeader>
    <oddFooter>&amp;RPage &amp;P of &amp;N</oddFooter>
    <firstFooter>&amp;RPage &amp;P of &amp;N</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2" r:id="rId5" name="Check Box 18">
              <controlPr locked="0" defaultSize="0" autoFill="0" autoLine="0" autoPict="0" altText="">
                <anchor moveWithCells="1">
                  <from>
                    <xdr:col>3</xdr:col>
                    <xdr:colOff>133350</xdr:colOff>
                    <xdr:row>10</xdr:row>
                    <xdr:rowOff>95250</xdr:rowOff>
                  </from>
                  <to>
                    <xdr:col>3</xdr:col>
                    <xdr:colOff>409575</xdr:colOff>
                    <xdr:row>10</xdr:row>
                    <xdr:rowOff>276225</xdr:rowOff>
                  </to>
                </anchor>
              </controlPr>
            </control>
          </mc:Choice>
        </mc:AlternateContent>
        <mc:AlternateContent xmlns:mc="http://schemas.openxmlformats.org/markup-compatibility/2006">
          <mc:Choice Requires="x14">
            <control shapeId="1043" r:id="rId6" name="Check Box 19">
              <controlPr defaultSize="0" autoFill="0" autoLine="0" autoPict="0" altText="">
                <anchor moveWithCells="1">
                  <from>
                    <xdr:col>3</xdr:col>
                    <xdr:colOff>133350</xdr:colOff>
                    <xdr:row>14</xdr:row>
                    <xdr:rowOff>114300</xdr:rowOff>
                  </from>
                  <to>
                    <xdr:col>3</xdr:col>
                    <xdr:colOff>409575</xdr:colOff>
                    <xdr:row>14</xdr:row>
                    <xdr:rowOff>295275</xdr:rowOff>
                  </to>
                </anchor>
              </controlPr>
            </control>
          </mc:Choice>
        </mc:AlternateContent>
        <mc:AlternateContent xmlns:mc="http://schemas.openxmlformats.org/markup-compatibility/2006">
          <mc:Choice Requires="x14">
            <control shapeId="1044" r:id="rId7" name="Check Box 20">
              <controlPr defaultSize="0" autoFill="0" autoLine="0" autoPict="0" altText="">
                <anchor moveWithCells="1">
                  <from>
                    <xdr:col>3</xdr:col>
                    <xdr:colOff>133350</xdr:colOff>
                    <xdr:row>15</xdr:row>
                    <xdr:rowOff>95250</xdr:rowOff>
                  </from>
                  <to>
                    <xdr:col>3</xdr:col>
                    <xdr:colOff>409575</xdr:colOff>
                    <xdr:row>15</xdr:row>
                    <xdr:rowOff>276225</xdr:rowOff>
                  </to>
                </anchor>
              </controlPr>
            </control>
          </mc:Choice>
        </mc:AlternateContent>
        <mc:AlternateContent xmlns:mc="http://schemas.openxmlformats.org/markup-compatibility/2006">
          <mc:Choice Requires="x14">
            <control shapeId="1045" r:id="rId8" name="Check Box 21">
              <controlPr defaultSize="0" autoFill="0" autoLine="0" autoPict="0" altText="">
                <anchor moveWithCells="1">
                  <from>
                    <xdr:col>3</xdr:col>
                    <xdr:colOff>133350</xdr:colOff>
                    <xdr:row>16</xdr:row>
                    <xdr:rowOff>0</xdr:rowOff>
                  </from>
                  <to>
                    <xdr:col>3</xdr:col>
                    <xdr:colOff>409575</xdr:colOff>
                    <xdr:row>16</xdr:row>
                    <xdr:rowOff>180975</xdr:rowOff>
                  </to>
                </anchor>
              </controlPr>
            </control>
          </mc:Choice>
        </mc:AlternateContent>
        <mc:AlternateContent xmlns:mc="http://schemas.openxmlformats.org/markup-compatibility/2006">
          <mc:Choice Requires="x14">
            <control shapeId="1046" r:id="rId9" name="Check Box 22">
              <controlPr defaultSize="0" autoFill="0" autoLine="0" autoPict="0" altText="">
                <anchor moveWithCells="1">
                  <from>
                    <xdr:col>3</xdr:col>
                    <xdr:colOff>133350</xdr:colOff>
                    <xdr:row>17</xdr:row>
                    <xdr:rowOff>95250</xdr:rowOff>
                  </from>
                  <to>
                    <xdr:col>3</xdr:col>
                    <xdr:colOff>409575</xdr:colOff>
                    <xdr:row>17</xdr:row>
                    <xdr:rowOff>276225</xdr:rowOff>
                  </to>
                </anchor>
              </controlPr>
            </control>
          </mc:Choice>
        </mc:AlternateContent>
        <mc:AlternateContent xmlns:mc="http://schemas.openxmlformats.org/markup-compatibility/2006">
          <mc:Choice Requires="x14">
            <control shapeId="1047" r:id="rId10" name="Check Box 23">
              <controlPr defaultSize="0" autoFill="0" autoLine="0" autoPict="0" altText="">
                <anchor moveWithCells="1">
                  <from>
                    <xdr:col>3</xdr:col>
                    <xdr:colOff>133350</xdr:colOff>
                    <xdr:row>21</xdr:row>
                    <xdr:rowOff>95250</xdr:rowOff>
                  </from>
                  <to>
                    <xdr:col>3</xdr:col>
                    <xdr:colOff>409575</xdr:colOff>
                    <xdr:row>21</xdr:row>
                    <xdr:rowOff>276225</xdr:rowOff>
                  </to>
                </anchor>
              </controlPr>
            </control>
          </mc:Choice>
        </mc:AlternateContent>
        <mc:AlternateContent xmlns:mc="http://schemas.openxmlformats.org/markup-compatibility/2006">
          <mc:Choice Requires="x14">
            <control shapeId="1048" r:id="rId11" name="Check Box 24">
              <controlPr defaultSize="0" autoFill="0" autoLine="0" autoPict="0" altText="">
                <anchor moveWithCells="1">
                  <from>
                    <xdr:col>3</xdr:col>
                    <xdr:colOff>133350</xdr:colOff>
                    <xdr:row>22</xdr:row>
                    <xdr:rowOff>285750</xdr:rowOff>
                  </from>
                  <to>
                    <xdr:col>3</xdr:col>
                    <xdr:colOff>409575</xdr:colOff>
                    <xdr:row>22</xdr:row>
                    <xdr:rowOff>466725</xdr:rowOff>
                  </to>
                </anchor>
              </controlPr>
            </control>
          </mc:Choice>
        </mc:AlternateContent>
        <mc:AlternateContent xmlns:mc="http://schemas.openxmlformats.org/markup-compatibility/2006">
          <mc:Choice Requires="x14">
            <control shapeId="1049" r:id="rId12" name="Check Box 25">
              <controlPr defaultSize="0" autoFill="0" autoLine="0" autoPict="0" altText="">
                <anchor moveWithCells="1">
                  <from>
                    <xdr:col>3</xdr:col>
                    <xdr:colOff>133350</xdr:colOff>
                    <xdr:row>23</xdr:row>
                    <xdr:rowOff>85725</xdr:rowOff>
                  </from>
                  <to>
                    <xdr:col>3</xdr:col>
                    <xdr:colOff>409575</xdr:colOff>
                    <xdr:row>23</xdr:row>
                    <xdr:rowOff>266700</xdr:rowOff>
                  </to>
                </anchor>
              </controlPr>
            </control>
          </mc:Choice>
        </mc:AlternateContent>
        <mc:AlternateContent xmlns:mc="http://schemas.openxmlformats.org/markup-compatibility/2006">
          <mc:Choice Requires="x14">
            <control shapeId="1051" r:id="rId13" name="Check Box 27">
              <controlPr defaultSize="0" autoFill="0" autoLine="0" autoPict="0" altText="">
                <anchor moveWithCells="1">
                  <from>
                    <xdr:col>3</xdr:col>
                    <xdr:colOff>133350</xdr:colOff>
                    <xdr:row>24</xdr:row>
                    <xdr:rowOff>9525</xdr:rowOff>
                  </from>
                  <to>
                    <xdr:col>3</xdr:col>
                    <xdr:colOff>409575</xdr:colOff>
                    <xdr:row>25</xdr:row>
                    <xdr:rowOff>0</xdr:rowOff>
                  </to>
                </anchor>
              </controlPr>
            </control>
          </mc:Choice>
        </mc:AlternateContent>
        <mc:AlternateContent xmlns:mc="http://schemas.openxmlformats.org/markup-compatibility/2006">
          <mc:Choice Requires="x14">
            <control shapeId="1052" r:id="rId14" name="Check Box 28">
              <controlPr defaultSize="0" autoFill="0" autoLine="0" autoPict="0" altText="">
                <anchor moveWithCells="1">
                  <from>
                    <xdr:col>3</xdr:col>
                    <xdr:colOff>133350</xdr:colOff>
                    <xdr:row>29</xdr:row>
                    <xdr:rowOff>171450</xdr:rowOff>
                  </from>
                  <to>
                    <xdr:col>3</xdr:col>
                    <xdr:colOff>409575</xdr:colOff>
                    <xdr:row>29</xdr:row>
                    <xdr:rowOff>352425</xdr:rowOff>
                  </to>
                </anchor>
              </controlPr>
            </control>
          </mc:Choice>
        </mc:AlternateContent>
        <mc:AlternateContent xmlns:mc="http://schemas.openxmlformats.org/markup-compatibility/2006">
          <mc:Choice Requires="x14">
            <control shapeId="1053" r:id="rId15" name="Check Box 29">
              <controlPr defaultSize="0" autoFill="0" autoLine="0" autoPict="0" altText="">
                <anchor moveWithCells="1">
                  <from>
                    <xdr:col>3</xdr:col>
                    <xdr:colOff>133350</xdr:colOff>
                    <xdr:row>25</xdr:row>
                    <xdr:rowOff>95250</xdr:rowOff>
                  </from>
                  <to>
                    <xdr:col>3</xdr:col>
                    <xdr:colOff>409575</xdr:colOff>
                    <xdr:row>25</xdr:row>
                    <xdr:rowOff>276225</xdr:rowOff>
                  </to>
                </anchor>
              </controlPr>
            </control>
          </mc:Choice>
        </mc:AlternateContent>
        <mc:AlternateContent xmlns:mc="http://schemas.openxmlformats.org/markup-compatibility/2006">
          <mc:Choice Requires="x14">
            <control shapeId="1054" r:id="rId16" name="Check Box 30">
              <controlPr defaultSize="0" autoFill="0" autoLine="0" autoPict="0" altText="">
                <anchor moveWithCells="1">
                  <from>
                    <xdr:col>3</xdr:col>
                    <xdr:colOff>133350</xdr:colOff>
                    <xdr:row>30</xdr:row>
                    <xdr:rowOff>85725</xdr:rowOff>
                  </from>
                  <to>
                    <xdr:col>3</xdr:col>
                    <xdr:colOff>409575</xdr:colOff>
                    <xdr:row>30</xdr:row>
                    <xdr:rowOff>266700</xdr:rowOff>
                  </to>
                </anchor>
              </controlPr>
            </control>
          </mc:Choice>
        </mc:AlternateContent>
        <mc:AlternateContent xmlns:mc="http://schemas.openxmlformats.org/markup-compatibility/2006">
          <mc:Choice Requires="x14">
            <control shapeId="1055" r:id="rId17" name="Check Box 31">
              <controlPr defaultSize="0" autoFill="0" autoLine="0" autoPict="0" altText="">
                <anchor moveWithCells="1">
                  <from>
                    <xdr:col>3</xdr:col>
                    <xdr:colOff>133350</xdr:colOff>
                    <xdr:row>31</xdr:row>
                    <xdr:rowOff>85725</xdr:rowOff>
                  </from>
                  <to>
                    <xdr:col>3</xdr:col>
                    <xdr:colOff>409575</xdr:colOff>
                    <xdr:row>31</xdr:row>
                    <xdr:rowOff>266700</xdr:rowOff>
                  </to>
                </anchor>
              </controlPr>
            </control>
          </mc:Choice>
        </mc:AlternateContent>
        <mc:AlternateContent xmlns:mc="http://schemas.openxmlformats.org/markup-compatibility/2006">
          <mc:Choice Requires="x14">
            <control shapeId="1056" r:id="rId18" name="Check Box 32">
              <controlPr defaultSize="0" autoFill="0" autoLine="0" autoPict="0" altText="">
                <anchor moveWithCells="1">
                  <from>
                    <xdr:col>3</xdr:col>
                    <xdr:colOff>133350</xdr:colOff>
                    <xdr:row>32</xdr:row>
                    <xdr:rowOff>95250</xdr:rowOff>
                  </from>
                  <to>
                    <xdr:col>3</xdr:col>
                    <xdr:colOff>409575</xdr:colOff>
                    <xdr:row>32</xdr:row>
                    <xdr:rowOff>276225</xdr:rowOff>
                  </to>
                </anchor>
              </controlPr>
            </control>
          </mc:Choice>
        </mc:AlternateContent>
        <mc:AlternateContent xmlns:mc="http://schemas.openxmlformats.org/markup-compatibility/2006">
          <mc:Choice Requires="x14">
            <control shapeId="1057" r:id="rId19" name="Check Box 33">
              <controlPr defaultSize="0" autoFill="0" autoLine="0" autoPict="0" altText="">
                <anchor moveWithCells="1">
                  <from>
                    <xdr:col>3</xdr:col>
                    <xdr:colOff>133350</xdr:colOff>
                    <xdr:row>33</xdr:row>
                    <xdr:rowOff>266700</xdr:rowOff>
                  </from>
                  <to>
                    <xdr:col>3</xdr:col>
                    <xdr:colOff>409575</xdr:colOff>
                    <xdr:row>33</xdr:row>
                    <xdr:rowOff>447675</xdr:rowOff>
                  </to>
                </anchor>
              </controlPr>
            </control>
          </mc:Choice>
        </mc:AlternateContent>
        <mc:AlternateContent xmlns:mc="http://schemas.openxmlformats.org/markup-compatibility/2006">
          <mc:Choice Requires="x14">
            <control shapeId="1058" r:id="rId20" name="Check Box 34">
              <controlPr defaultSize="0" autoFill="0" autoLine="0" autoPict="0" altText="">
                <anchor moveWithCells="1">
                  <from>
                    <xdr:col>3</xdr:col>
                    <xdr:colOff>133350</xdr:colOff>
                    <xdr:row>34</xdr:row>
                    <xdr:rowOff>0</xdr:rowOff>
                  </from>
                  <to>
                    <xdr:col>3</xdr:col>
                    <xdr:colOff>409575</xdr:colOff>
                    <xdr:row>34</xdr:row>
                    <xdr:rowOff>180975</xdr:rowOff>
                  </to>
                </anchor>
              </controlPr>
            </control>
          </mc:Choice>
        </mc:AlternateContent>
        <mc:AlternateContent xmlns:mc="http://schemas.openxmlformats.org/markup-compatibility/2006">
          <mc:Choice Requires="x14">
            <control shapeId="1059" r:id="rId21" name="Check Box 35">
              <controlPr defaultSize="0" autoFill="0" autoLine="0" autoPict="0" altText="">
                <anchor moveWithCells="1">
                  <from>
                    <xdr:col>3</xdr:col>
                    <xdr:colOff>133350</xdr:colOff>
                    <xdr:row>35</xdr:row>
                    <xdr:rowOff>0</xdr:rowOff>
                  </from>
                  <to>
                    <xdr:col>3</xdr:col>
                    <xdr:colOff>409575</xdr:colOff>
                    <xdr:row>35</xdr:row>
                    <xdr:rowOff>180975</xdr:rowOff>
                  </to>
                </anchor>
              </controlPr>
            </control>
          </mc:Choice>
        </mc:AlternateContent>
        <mc:AlternateContent xmlns:mc="http://schemas.openxmlformats.org/markup-compatibility/2006">
          <mc:Choice Requires="x14">
            <control shapeId="1060" r:id="rId22" name="Check Box 36">
              <controlPr defaultSize="0" autoFill="0" autoLine="0" autoPict="0" altText="">
                <anchor moveWithCells="1">
                  <from>
                    <xdr:col>3</xdr:col>
                    <xdr:colOff>133350</xdr:colOff>
                    <xdr:row>36</xdr:row>
                    <xdr:rowOff>171450</xdr:rowOff>
                  </from>
                  <to>
                    <xdr:col>3</xdr:col>
                    <xdr:colOff>409575</xdr:colOff>
                    <xdr:row>36</xdr:row>
                    <xdr:rowOff>352425</xdr:rowOff>
                  </to>
                </anchor>
              </controlPr>
            </control>
          </mc:Choice>
        </mc:AlternateContent>
        <mc:AlternateContent xmlns:mc="http://schemas.openxmlformats.org/markup-compatibility/2006">
          <mc:Choice Requires="x14">
            <control shapeId="1061" r:id="rId23" name="Check Box 37">
              <controlPr defaultSize="0" autoFill="0" autoLine="0" autoPict="0" altText="">
                <anchor moveWithCells="1">
                  <from>
                    <xdr:col>3</xdr:col>
                    <xdr:colOff>133350</xdr:colOff>
                    <xdr:row>42</xdr:row>
                    <xdr:rowOff>285750</xdr:rowOff>
                  </from>
                  <to>
                    <xdr:col>3</xdr:col>
                    <xdr:colOff>409575</xdr:colOff>
                    <xdr:row>42</xdr:row>
                    <xdr:rowOff>466725</xdr:rowOff>
                  </to>
                </anchor>
              </controlPr>
            </control>
          </mc:Choice>
        </mc:AlternateContent>
        <mc:AlternateContent xmlns:mc="http://schemas.openxmlformats.org/markup-compatibility/2006">
          <mc:Choice Requires="x14">
            <control shapeId="1062" r:id="rId24" name="Check Box 38">
              <controlPr defaultSize="0" autoFill="0" autoLine="0" autoPict="0" altText="">
                <anchor moveWithCells="1">
                  <from>
                    <xdr:col>3</xdr:col>
                    <xdr:colOff>133350</xdr:colOff>
                    <xdr:row>43</xdr:row>
                    <xdr:rowOff>200025</xdr:rowOff>
                  </from>
                  <to>
                    <xdr:col>3</xdr:col>
                    <xdr:colOff>409575</xdr:colOff>
                    <xdr:row>43</xdr:row>
                    <xdr:rowOff>381000</xdr:rowOff>
                  </to>
                </anchor>
              </controlPr>
            </control>
          </mc:Choice>
        </mc:AlternateContent>
        <mc:AlternateContent xmlns:mc="http://schemas.openxmlformats.org/markup-compatibility/2006">
          <mc:Choice Requires="x14">
            <control shapeId="1063" r:id="rId25" name="Check Box 39">
              <controlPr defaultSize="0" autoFill="0" autoLine="0" autoPict="0" altText="">
                <anchor moveWithCells="1">
                  <from>
                    <xdr:col>3</xdr:col>
                    <xdr:colOff>133350</xdr:colOff>
                    <xdr:row>44</xdr:row>
                    <xdr:rowOff>95250</xdr:rowOff>
                  </from>
                  <to>
                    <xdr:col>3</xdr:col>
                    <xdr:colOff>409575</xdr:colOff>
                    <xdr:row>44</xdr:row>
                    <xdr:rowOff>276225</xdr:rowOff>
                  </to>
                </anchor>
              </controlPr>
            </control>
          </mc:Choice>
        </mc:AlternateContent>
        <mc:AlternateContent xmlns:mc="http://schemas.openxmlformats.org/markup-compatibility/2006">
          <mc:Choice Requires="x14">
            <control shapeId="1064" r:id="rId26" name="Check Box 40">
              <controlPr defaultSize="0" autoFill="0" autoLine="0" autoPict="0" altText="">
                <anchor moveWithCells="1">
                  <from>
                    <xdr:col>3</xdr:col>
                    <xdr:colOff>133350</xdr:colOff>
                    <xdr:row>45</xdr:row>
                    <xdr:rowOff>95250</xdr:rowOff>
                  </from>
                  <to>
                    <xdr:col>3</xdr:col>
                    <xdr:colOff>409575</xdr:colOff>
                    <xdr:row>45</xdr:row>
                    <xdr:rowOff>276225</xdr:rowOff>
                  </to>
                </anchor>
              </controlPr>
            </control>
          </mc:Choice>
        </mc:AlternateContent>
        <mc:AlternateContent xmlns:mc="http://schemas.openxmlformats.org/markup-compatibility/2006">
          <mc:Choice Requires="x14">
            <control shapeId="1065" r:id="rId27" name="Check Box 41">
              <controlPr defaultSize="0" autoFill="0" autoLine="0" autoPict="0" altText="">
                <anchor moveWithCells="1">
                  <from>
                    <xdr:col>3</xdr:col>
                    <xdr:colOff>133350</xdr:colOff>
                    <xdr:row>46</xdr:row>
                    <xdr:rowOff>76200</xdr:rowOff>
                  </from>
                  <to>
                    <xdr:col>3</xdr:col>
                    <xdr:colOff>409575</xdr:colOff>
                    <xdr:row>46</xdr:row>
                    <xdr:rowOff>257175</xdr:rowOff>
                  </to>
                </anchor>
              </controlPr>
            </control>
          </mc:Choice>
        </mc:AlternateContent>
        <mc:AlternateContent xmlns:mc="http://schemas.openxmlformats.org/markup-compatibility/2006">
          <mc:Choice Requires="x14">
            <control shapeId="1066" r:id="rId28" name="Check Box 42">
              <controlPr defaultSize="0" autoFill="0" autoLine="0" autoPict="0" altText="">
                <anchor moveWithCells="1">
                  <from>
                    <xdr:col>3</xdr:col>
                    <xdr:colOff>133350</xdr:colOff>
                    <xdr:row>47</xdr:row>
                    <xdr:rowOff>104775</xdr:rowOff>
                  </from>
                  <to>
                    <xdr:col>3</xdr:col>
                    <xdr:colOff>409575</xdr:colOff>
                    <xdr:row>47</xdr:row>
                    <xdr:rowOff>285750</xdr:rowOff>
                  </to>
                </anchor>
              </controlPr>
            </control>
          </mc:Choice>
        </mc:AlternateContent>
        <mc:AlternateContent xmlns:mc="http://schemas.openxmlformats.org/markup-compatibility/2006">
          <mc:Choice Requires="x14">
            <control shapeId="1067" r:id="rId29" name="Check Box 43">
              <controlPr defaultSize="0" autoFill="0" autoLine="0" autoPict="0" altText="">
                <anchor moveWithCells="1">
                  <from>
                    <xdr:col>3</xdr:col>
                    <xdr:colOff>133350</xdr:colOff>
                    <xdr:row>48</xdr:row>
                    <xdr:rowOff>85725</xdr:rowOff>
                  </from>
                  <to>
                    <xdr:col>3</xdr:col>
                    <xdr:colOff>409575</xdr:colOff>
                    <xdr:row>48</xdr:row>
                    <xdr:rowOff>266700</xdr:rowOff>
                  </to>
                </anchor>
              </controlPr>
            </control>
          </mc:Choice>
        </mc:AlternateContent>
        <mc:AlternateContent xmlns:mc="http://schemas.openxmlformats.org/markup-compatibility/2006">
          <mc:Choice Requires="x14">
            <control shapeId="1068" r:id="rId30" name="Check Box 44">
              <controlPr defaultSize="0" autoFill="0" autoLine="0" autoPict="0" altText="">
                <anchor moveWithCells="1">
                  <from>
                    <xdr:col>3</xdr:col>
                    <xdr:colOff>133350</xdr:colOff>
                    <xdr:row>52</xdr:row>
                    <xdr:rowOff>104775</xdr:rowOff>
                  </from>
                  <to>
                    <xdr:col>3</xdr:col>
                    <xdr:colOff>409575</xdr:colOff>
                    <xdr:row>52</xdr:row>
                    <xdr:rowOff>285750</xdr:rowOff>
                  </to>
                </anchor>
              </controlPr>
            </control>
          </mc:Choice>
        </mc:AlternateContent>
        <mc:AlternateContent xmlns:mc="http://schemas.openxmlformats.org/markup-compatibility/2006">
          <mc:Choice Requires="x14">
            <control shapeId="1069" r:id="rId31" name="Check Box 45">
              <controlPr defaultSize="0" autoFill="0" autoLine="0" autoPict="0" altText="">
                <anchor moveWithCells="1">
                  <from>
                    <xdr:col>3</xdr:col>
                    <xdr:colOff>133350</xdr:colOff>
                    <xdr:row>53</xdr:row>
                    <xdr:rowOff>180975</xdr:rowOff>
                  </from>
                  <to>
                    <xdr:col>3</xdr:col>
                    <xdr:colOff>409575</xdr:colOff>
                    <xdr:row>53</xdr:row>
                    <xdr:rowOff>361950</xdr:rowOff>
                  </to>
                </anchor>
              </controlPr>
            </control>
          </mc:Choice>
        </mc:AlternateContent>
        <mc:AlternateContent xmlns:mc="http://schemas.openxmlformats.org/markup-compatibility/2006">
          <mc:Choice Requires="x14">
            <control shapeId="1070" r:id="rId32" name="Check Box 46">
              <controlPr defaultSize="0" autoFill="0" autoLine="0" autoPict="0" altText="">
                <anchor moveWithCells="1">
                  <from>
                    <xdr:col>3</xdr:col>
                    <xdr:colOff>133350</xdr:colOff>
                    <xdr:row>54</xdr:row>
                    <xdr:rowOff>200025</xdr:rowOff>
                  </from>
                  <to>
                    <xdr:col>3</xdr:col>
                    <xdr:colOff>409575</xdr:colOff>
                    <xdr:row>54</xdr:row>
                    <xdr:rowOff>381000</xdr:rowOff>
                  </to>
                </anchor>
              </controlPr>
            </control>
          </mc:Choice>
        </mc:AlternateContent>
        <mc:AlternateContent xmlns:mc="http://schemas.openxmlformats.org/markup-compatibility/2006">
          <mc:Choice Requires="x14">
            <control shapeId="1071" r:id="rId33" name="Check Box 47">
              <controlPr defaultSize="0" autoFill="0" autoLine="0" autoPict="0" altText="">
                <anchor moveWithCells="1">
                  <from>
                    <xdr:col>3</xdr:col>
                    <xdr:colOff>133350</xdr:colOff>
                    <xdr:row>55</xdr:row>
                    <xdr:rowOff>95250</xdr:rowOff>
                  </from>
                  <to>
                    <xdr:col>3</xdr:col>
                    <xdr:colOff>409575</xdr:colOff>
                    <xdr:row>55</xdr:row>
                    <xdr:rowOff>276225</xdr:rowOff>
                  </to>
                </anchor>
              </controlPr>
            </control>
          </mc:Choice>
        </mc:AlternateContent>
        <mc:AlternateContent xmlns:mc="http://schemas.openxmlformats.org/markup-compatibility/2006">
          <mc:Choice Requires="x14">
            <control shapeId="1072" r:id="rId34" name="Check Box 48">
              <controlPr defaultSize="0" autoFill="0" autoLine="0" autoPict="0" altText="">
                <anchor moveWithCells="1">
                  <from>
                    <xdr:col>3</xdr:col>
                    <xdr:colOff>133350</xdr:colOff>
                    <xdr:row>59</xdr:row>
                    <xdr:rowOff>0</xdr:rowOff>
                  </from>
                  <to>
                    <xdr:col>3</xdr:col>
                    <xdr:colOff>409575</xdr:colOff>
                    <xdr:row>59</xdr:row>
                    <xdr:rowOff>180975</xdr:rowOff>
                  </to>
                </anchor>
              </controlPr>
            </control>
          </mc:Choice>
        </mc:AlternateContent>
        <mc:AlternateContent xmlns:mc="http://schemas.openxmlformats.org/markup-compatibility/2006">
          <mc:Choice Requires="x14">
            <control shapeId="1073" r:id="rId35" name="Check Box 49">
              <controlPr defaultSize="0" autoFill="0" autoLine="0" autoPict="0" altText="">
                <anchor moveWithCells="1">
                  <from>
                    <xdr:col>3</xdr:col>
                    <xdr:colOff>133350</xdr:colOff>
                    <xdr:row>60</xdr:row>
                    <xdr:rowOff>685800</xdr:rowOff>
                  </from>
                  <to>
                    <xdr:col>3</xdr:col>
                    <xdr:colOff>409575</xdr:colOff>
                    <xdr:row>60</xdr:row>
                    <xdr:rowOff>866775</xdr:rowOff>
                  </to>
                </anchor>
              </controlPr>
            </control>
          </mc:Choice>
        </mc:AlternateContent>
        <mc:AlternateContent xmlns:mc="http://schemas.openxmlformats.org/markup-compatibility/2006">
          <mc:Choice Requires="x14">
            <control shapeId="1077" r:id="rId36" name="Check Box 53">
              <controlPr defaultSize="0" autoFill="0" autoLine="0" autoPict="0" altText="">
                <anchor moveWithCells="1">
                  <from>
                    <xdr:col>3</xdr:col>
                    <xdr:colOff>133350</xdr:colOff>
                    <xdr:row>38</xdr:row>
                    <xdr:rowOff>171450</xdr:rowOff>
                  </from>
                  <to>
                    <xdr:col>3</xdr:col>
                    <xdr:colOff>409575</xdr:colOff>
                    <xdr:row>38</xdr:row>
                    <xdr:rowOff>352425</xdr:rowOff>
                  </to>
                </anchor>
              </controlPr>
            </control>
          </mc:Choice>
        </mc:AlternateContent>
        <mc:AlternateContent xmlns:mc="http://schemas.openxmlformats.org/markup-compatibility/2006">
          <mc:Choice Requires="x14">
            <control shapeId="1078" r:id="rId37" name="Check Box 54">
              <controlPr defaultSize="0" autoFill="0" autoLine="0" autoPict="0" altText="">
                <anchor moveWithCells="1">
                  <from>
                    <xdr:col>3</xdr:col>
                    <xdr:colOff>133350</xdr:colOff>
                    <xdr:row>65</xdr:row>
                    <xdr:rowOff>104775</xdr:rowOff>
                  </from>
                  <to>
                    <xdr:col>3</xdr:col>
                    <xdr:colOff>409575</xdr:colOff>
                    <xdr:row>65</xdr:row>
                    <xdr:rowOff>285750</xdr:rowOff>
                  </to>
                </anchor>
              </controlPr>
            </control>
          </mc:Choice>
        </mc:AlternateContent>
        <mc:AlternateContent xmlns:mc="http://schemas.openxmlformats.org/markup-compatibility/2006">
          <mc:Choice Requires="x14">
            <control shapeId="1079" r:id="rId38" name="Check Box 55">
              <controlPr defaultSize="0" autoFill="0" autoLine="0" autoPict="0" altText="">
                <anchor moveWithCells="1">
                  <from>
                    <xdr:col>3</xdr:col>
                    <xdr:colOff>133350</xdr:colOff>
                    <xdr:row>70</xdr:row>
                    <xdr:rowOff>104775</xdr:rowOff>
                  </from>
                  <to>
                    <xdr:col>3</xdr:col>
                    <xdr:colOff>409575</xdr:colOff>
                    <xdr:row>70</xdr:row>
                    <xdr:rowOff>285750</xdr:rowOff>
                  </to>
                </anchor>
              </controlPr>
            </control>
          </mc:Choice>
        </mc:AlternateContent>
        <mc:AlternateContent xmlns:mc="http://schemas.openxmlformats.org/markup-compatibility/2006">
          <mc:Choice Requires="x14">
            <control shapeId="1080" r:id="rId39" name="Check Box 56">
              <controlPr defaultSize="0" autoFill="0" autoLine="0" autoPict="0" altText="">
                <anchor moveWithCells="1">
                  <from>
                    <xdr:col>3</xdr:col>
                    <xdr:colOff>133350</xdr:colOff>
                    <xdr:row>66</xdr:row>
                    <xdr:rowOff>104775</xdr:rowOff>
                  </from>
                  <to>
                    <xdr:col>3</xdr:col>
                    <xdr:colOff>409575</xdr:colOff>
                    <xdr:row>66</xdr:row>
                    <xdr:rowOff>285750</xdr:rowOff>
                  </to>
                </anchor>
              </controlPr>
            </control>
          </mc:Choice>
        </mc:AlternateContent>
        <mc:AlternateContent xmlns:mc="http://schemas.openxmlformats.org/markup-compatibility/2006">
          <mc:Choice Requires="x14">
            <control shapeId="1081" r:id="rId40" name="Check Box 57">
              <controlPr defaultSize="0" autoFill="0" autoLine="0" autoPict="0" altText="">
                <anchor moveWithCells="1">
                  <from>
                    <xdr:col>3</xdr:col>
                    <xdr:colOff>133350</xdr:colOff>
                    <xdr:row>71</xdr:row>
                    <xdr:rowOff>171450</xdr:rowOff>
                  </from>
                  <to>
                    <xdr:col>3</xdr:col>
                    <xdr:colOff>409575</xdr:colOff>
                    <xdr:row>71</xdr:row>
                    <xdr:rowOff>352425</xdr:rowOff>
                  </to>
                </anchor>
              </controlPr>
            </control>
          </mc:Choice>
        </mc:AlternateContent>
        <mc:AlternateContent xmlns:mc="http://schemas.openxmlformats.org/markup-compatibility/2006">
          <mc:Choice Requires="x14">
            <control shapeId="1082" r:id="rId41" name="Check Box 58">
              <controlPr defaultSize="0" autoFill="0" autoLine="0" autoPict="0" altText="">
                <anchor moveWithCells="1">
                  <from>
                    <xdr:col>3</xdr:col>
                    <xdr:colOff>133350</xdr:colOff>
                    <xdr:row>72</xdr:row>
                    <xdr:rowOff>171450</xdr:rowOff>
                  </from>
                  <to>
                    <xdr:col>3</xdr:col>
                    <xdr:colOff>409575</xdr:colOff>
                    <xdr:row>72</xdr:row>
                    <xdr:rowOff>352425</xdr:rowOff>
                  </to>
                </anchor>
              </controlPr>
            </control>
          </mc:Choice>
        </mc:AlternateContent>
        <mc:AlternateContent xmlns:mc="http://schemas.openxmlformats.org/markup-compatibility/2006">
          <mc:Choice Requires="x14">
            <control shapeId="1083" r:id="rId42" name="Check Box 59">
              <controlPr defaultSize="0" autoFill="0" autoLine="0" autoPict="0" altText="">
                <anchor moveWithCells="1">
                  <from>
                    <xdr:col>3</xdr:col>
                    <xdr:colOff>133350</xdr:colOff>
                    <xdr:row>73</xdr:row>
                    <xdr:rowOff>200025</xdr:rowOff>
                  </from>
                  <to>
                    <xdr:col>3</xdr:col>
                    <xdr:colOff>409575</xdr:colOff>
                    <xdr:row>73</xdr:row>
                    <xdr:rowOff>381000</xdr:rowOff>
                  </to>
                </anchor>
              </controlPr>
            </control>
          </mc:Choice>
        </mc:AlternateContent>
        <mc:AlternateContent xmlns:mc="http://schemas.openxmlformats.org/markup-compatibility/2006">
          <mc:Choice Requires="x14">
            <control shapeId="1084" r:id="rId43" name="Check Box 60">
              <controlPr defaultSize="0" autoFill="0" autoLine="0" autoPict="0" altText="">
                <anchor moveWithCells="1">
                  <from>
                    <xdr:col>3</xdr:col>
                    <xdr:colOff>133350</xdr:colOff>
                    <xdr:row>77</xdr:row>
                    <xdr:rowOff>104775</xdr:rowOff>
                  </from>
                  <to>
                    <xdr:col>3</xdr:col>
                    <xdr:colOff>409575</xdr:colOff>
                    <xdr:row>77</xdr:row>
                    <xdr:rowOff>285750</xdr:rowOff>
                  </to>
                </anchor>
              </controlPr>
            </control>
          </mc:Choice>
        </mc:AlternateContent>
        <mc:AlternateContent xmlns:mc="http://schemas.openxmlformats.org/markup-compatibility/2006">
          <mc:Choice Requires="x14">
            <control shapeId="1085" r:id="rId44" name="Check Box 61">
              <controlPr defaultSize="0" autoFill="0" autoLine="0" autoPict="0" altText="">
                <anchor moveWithCells="1">
                  <from>
                    <xdr:col>3</xdr:col>
                    <xdr:colOff>133350</xdr:colOff>
                    <xdr:row>78</xdr:row>
                    <xdr:rowOff>95250</xdr:rowOff>
                  </from>
                  <to>
                    <xdr:col>3</xdr:col>
                    <xdr:colOff>409575</xdr:colOff>
                    <xdr:row>78</xdr:row>
                    <xdr:rowOff>276225</xdr:rowOff>
                  </to>
                </anchor>
              </controlPr>
            </control>
          </mc:Choice>
        </mc:AlternateContent>
        <mc:AlternateContent xmlns:mc="http://schemas.openxmlformats.org/markup-compatibility/2006">
          <mc:Choice Requires="x14">
            <control shapeId="1086" r:id="rId45" name="Check Box 62">
              <controlPr defaultSize="0" autoFill="0" autoLine="0" autoPict="0" altText="">
                <anchor moveWithCells="1">
                  <from>
                    <xdr:col>3</xdr:col>
                    <xdr:colOff>133350</xdr:colOff>
                    <xdr:row>79</xdr:row>
                    <xdr:rowOff>171450</xdr:rowOff>
                  </from>
                  <to>
                    <xdr:col>3</xdr:col>
                    <xdr:colOff>409575</xdr:colOff>
                    <xdr:row>79</xdr:row>
                    <xdr:rowOff>352425</xdr:rowOff>
                  </to>
                </anchor>
              </controlPr>
            </control>
          </mc:Choice>
        </mc:AlternateContent>
        <mc:AlternateContent xmlns:mc="http://schemas.openxmlformats.org/markup-compatibility/2006">
          <mc:Choice Requires="x14">
            <control shapeId="1087" r:id="rId46" name="Check Box 63">
              <controlPr defaultSize="0" autoFill="0" autoLine="0" autoPict="0" altText="">
                <anchor moveWithCells="1">
                  <from>
                    <xdr:col>3</xdr:col>
                    <xdr:colOff>133350</xdr:colOff>
                    <xdr:row>80</xdr:row>
                    <xdr:rowOff>171450</xdr:rowOff>
                  </from>
                  <to>
                    <xdr:col>3</xdr:col>
                    <xdr:colOff>409575</xdr:colOff>
                    <xdr:row>80</xdr:row>
                    <xdr:rowOff>352425</xdr:rowOff>
                  </to>
                </anchor>
              </controlPr>
            </control>
          </mc:Choice>
        </mc:AlternateContent>
        <mc:AlternateContent xmlns:mc="http://schemas.openxmlformats.org/markup-compatibility/2006">
          <mc:Choice Requires="x14">
            <control shapeId="1088" r:id="rId47" name="Check Box 64">
              <controlPr defaultSize="0" autoFill="0" autoLine="0" autoPict="0" altText="">
                <anchor moveWithCells="1">
                  <from>
                    <xdr:col>3</xdr:col>
                    <xdr:colOff>133350</xdr:colOff>
                    <xdr:row>81</xdr:row>
                    <xdr:rowOff>85725</xdr:rowOff>
                  </from>
                  <to>
                    <xdr:col>3</xdr:col>
                    <xdr:colOff>409575</xdr:colOff>
                    <xdr:row>81</xdr:row>
                    <xdr:rowOff>266700</xdr:rowOff>
                  </to>
                </anchor>
              </controlPr>
            </control>
          </mc:Choice>
        </mc:AlternateContent>
        <mc:AlternateContent xmlns:mc="http://schemas.openxmlformats.org/markup-compatibility/2006">
          <mc:Choice Requires="x14">
            <control shapeId="1089" r:id="rId48" name="Check Box 65">
              <controlPr defaultSize="0" autoFill="0" autoLine="0" autoPict="0" altText="">
                <anchor moveWithCells="1">
                  <from>
                    <xdr:col>3</xdr:col>
                    <xdr:colOff>133350</xdr:colOff>
                    <xdr:row>82</xdr:row>
                    <xdr:rowOff>76200</xdr:rowOff>
                  </from>
                  <to>
                    <xdr:col>3</xdr:col>
                    <xdr:colOff>409575</xdr:colOff>
                    <xdr:row>82</xdr:row>
                    <xdr:rowOff>257175</xdr:rowOff>
                  </to>
                </anchor>
              </controlPr>
            </control>
          </mc:Choice>
        </mc:AlternateContent>
        <mc:AlternateContent xmlns:mc="http://schemas.openxmlformats.org/markup-compatibility/2006">
          <mc:Choice Requires="x14">
            <control shapeId="1090" r:id="rId49" name="Check Box 66">
              <controlPr defaultSize="0" autoFill="0" autoLine="0" autoPict="0" altText="">
                <anchor moveWithCells="1">
                  <from>
                    <xdr:col>3</xdr:col>
                    <xdr:colOff>133350</xdr:colOff>
                    <xdr:row>83</xdr:row>
                    <xdr:rowOff>152400</xdr:rowOff>
                  </from>
                  <to>
                    <xdr:col>3</xdr:col>
                    <xdr:colOff>409575</xdr:colOff>
                    <xdr:row>83</xdr:row>
                    <xdr:rowOff>333375</xdr:rowOff>
                  </to>
                </anchor>
              </controlPr>
            </control>
          </mc:Choice>
        </mc:AlternateContent>
        <mc:AlternateContent xmlns:mc="http://schemas.openxmlformats.org/markup-compatibility/2006">
          <mc:Choice Requires="x14">
            <control shapeId="1091" r:id="rId50" name="Check Box 67">
              <controlPr defaultSize="0" autoFill="0" autoLine="0" autoPict="0" altText="">
                <anchor moveWithCells="1">
                  <from>
                    <xdr:col>3</xdr:col>
                    <xdr:colOff>133350</xdr:colOff>
                    <xdr:row>61</xdr:row>
                    <xdr:rowOff>95250</xdr:rowOff>
                  </from>
                  <to>
                    <xdr:col>3</xdr:col>
                    <xdr:colOff>409575</xdr:colOff>
                    <xdr:row>61</xdr:row>
                    <xdr:rowOff>276225</xdr:rowOff>
                  </to>
                </anchor>
              </controlPr>
            </control>
          </mc:Choice>
        </mc:AlternateContent>
        <mc:AlternateContent xmlns:mc="http://schemas.openxmlformats.org/markup-compatibility/2006">
          <mc:Choice Requires="x14">
            <control shapeId="1092" r:id="rId51" name="Check Box 68">
              <controlPr defaultSize="0" autoFill="0" autoLine="0" autoPict="0" altText="">
                <anchor moveWithCells="1">
                  <from>
                    <xdr:col>3</xdr:col>
                    <xdr:colOff>133350</xdr:colOff>
                    <xdr:row>37</xdr:row>
                    <xdr:rowOff>85725</xdr:rowOff>
                  </from>
                  <to>
                    <xdr:col>3</xdr:col>
                    <xdr:colOff>409575</xdr:colOff>
                    <xdr:row>37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Sheet1</vt:lpstr>
      <vt:lpstr>Sheet1!_Hlk502915143</vt:lpstr>
      <vt:lpstr>Sheet1!_Hlk502926348</vt:lpstr>
      <vt:lpstr>Sheet1!_Hlk503275796</vt:lpstr>
      <vt:lpstr>Sheet1!_Hlk503277362</vt:lpstr>
      <vt:lpstr>Sheet1!_Hlk503348725</vt:lpstr>
      <vt:lpstr>a</vt:lpstr>
      <vt:lpstr>bj</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DStrafford</dc:creator>
  <cp:lastModifiedBy>DStrafford</cp:lastModifiedBy>
  <cp:lastPrinted>2018-03-06T22:16:25Z</cp:lastPrinted>
  <dcterms:created xsi:type="dcterms:W3CDTF">2018-01-17T03:08:23Z</dcterms:created>
  <dcterms:modified xsi:type="dcterms:W3CDTF">2018-03-06T22:17:42Z</dcterms:modified>
</cp:coreProperties>
</file>